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50-30-20 Budget" sheetId="1" state="visible" r:id="rId1"/>
  </sheets>
  <definedNames>
    <definedName name="_xlnm.Print_Area" localSheetId="0">'50-30-20 Budget'!$A$1:$H$29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.00"/>
    <numFmt numFmtId="165" formatCode="0.0%"/>
  </numFmts>
  <fonts count="10">
    <font>
      <name val="Calibri"/>
      <family val="2"/>
      <color theme="1"/>
      <sz val="11"/>
      <scheme val="minor"/>
    </font>
    <font>
      <name val="Calibri"/>
      <b val="1"/>
      <color rgb="006A1B9A"/>
      <sz val="22"/>
    </font>
    <font>
      <name val="Calibri"/>
      <i val="1"/>
      <color rgb="00595959"/>
      <sz val="10"/>
    </font>
    <font>
      <name val="Calibri"/>
      <b val="1"/>
      <color rgb="00262626"/>
      <sz val="11"/>
    </font>
    <font>
      <name val="Calibri"/>
      <b val="1"/>
      <color rgb="00262626"/>
      <sz val="12"/>
    </font>
    <font>
      <name val="Calibri"/>
      <b val="1"/>
      <color rgb="00FFFFFF"/>
      <sz val="10"/>
    </font>
    <font>
      <name val="Calibri"/>
      <b val="1"/>
      <color rgb="00262626"/>
      <sz val="10"/>
    </font>
    <font>
      <name val="Calibri"/>
      <color rgb="00262626"/>
      <sz val="10"/>
    </font>
    <font>
      <name val="Calibri"/>
      <color rgb="00262626"/>
      <sz val="11"/>
    </font>
    <font>
      <name val="Calibri"/>
      <i val="1"/>
      <color rgb="00595959"/>
      <sz val="9"/>
    </font>
  </fonts>
  <fills count="4">
    <fill>
      <patternFill/>
    </fill>
    <fill>
      <patternFill patternType="gray125"/>
    </fill>
    <fill>
      <patternFill patternType="solid">
        <fgColor rgb="00F3E5F5"/>
        <bgColor rgb="00F3E5F5"/>
      </patternFill>
    </fill>
    <fill>
      <patternFill patternType="solid">
        <fgColor rgb="006A1B9A"/>
        <bgColor rgb="006A1B9A"/>
      </patternFill>
    </fill>
  </fills>
  <borders count="5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  <border>
      <left/>
      <right/>
      <top style="thin">
        <color rgb="00A6A6A6"/>
      </top>
      <bottom/>
      <diagonal/>
    </border>
    <border>
      <left/>
      <right style="thin">
        <color rgb="00A6A6A6"/>
      </right>
      <top style="thin">
        <color rgb="00A6A6A6"/>
      </top>
      <bottom/>
      <diagonal/>
    </border>
    <border>
      <left/>
      <right style="thin">
        <color rgb="00A6A6A6"/>
      </right>
      <top style="thin">
        <color rgb="00A6A6A6"/>
      </top>
      <bottom style="thin">
        <color rgb="00A6A6A6"/>
      </bottom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2" borderId="1" applyAlignment="1" pivotButton="0" quotePrefix="0" xfId="0">
      <alignment vertical="center"/>
    </xf>
    <xf numFmtId="164" fontId="4" fillId="0" borderId="1" applyAlignment="1" pivotButton="0" quotePrefix="0" xfId="0">
      <alignment vertical="center"/>
    </xf>
    <xf numFmtId="0" fontId="0" fillId="0" borderId="1" pivotButton="0" quotePrefix="0" xfId="0"/>
    <xf numFmtId="0" fontId="5" fillId="3" borderId="1" applyAlignment="1" pivotButton="0" quotePrefix="0" xfId="0">
      <alignment horizontal="center" vertical="center"/>
    </xf>
    <xf numFmtId="0" fontId="7" fillId="0" borderId="1" applyAlignment="1" pivotButton="0" quotePrefix="0" xfId="0">
      <alignment vertical="center"/>
    </xf>
    <xf numFmtId="164" fontId="7" fillId="0" borderId="1" applyAlignment="1" pivotButton="0" quotePrefix="0" xfId="0">
      <alignment vertical="center"/>
    </xf>
    <xf numFmtId="0" fontId="7" fillId="0" borderId="1" applyAlignment="1" pivotButton="0" quotePrefix="0" xfId="0">
      <alignment horizontal="center" vertical="center"/>
    </xf>
    <xf numFmtId="0" fontId="6" fillId="2" borderId="1" applyAlignment="1" pivotButton="0" quotePrefix="0" xfId="0">
      <alignment vertical="center"/>
    </xf>
    <xf numFmtId="164" fontId="6" fillId="0" borderId="1" applyAlignment="1" pivotButton="0" quotePrefix="0" xfId="0">
      <alignment vertical="center"/>
    </xf>
    <xf numFmtId="0" fontId="5" fillId="3" borderId="1" applyAlignment="1" pivotButton="0" quotePrefix="0" xfId="0">
      <alignment vertical="center"/>
    </xf>
    <xf numFmtId="0" fontId="0" fillId="0" borderId="4" pivotButton="0" quotePrefix="0" xfId="0"/>
    <xf numFmtId="0" fontId="7" fillId="2" borderId="1" applyAlignment="1" pivotButton="0" quotePrefix="0" xfId="0">
      <alignment vertical="center"/>
    </xf>
    <xf numFmtId="165" fontId="6" fillId="0" borderId="1" applyAlignment="1" pivotButton="0" quotePrefix="0" xfId="0">
      <alignment horizontal="center" vertical="center"/>
    </xf>
    <xf numFmtId="0" fontId="6" fillId="0" borderId="1" applyAlignment="1" pivotButton="0" quotePrefix="0" xfId="0">
      <alignment horizontal="center" vertical="center"/>
    </xf>
    <xf numFmtId="0" fontId="9" fillId="0" borderId="0" applyAlignment="1" pivotButton="0" quotePrefix="0" xfId="0">
      <alignment vertical="top" wrapText="1"/>
    </xf>
    <xf numFmtId="164" fontId="6" fillId="2" borderId="1" applyAlignment="1" pivotButton="0" quotePrefix="0" xfId="0">
      <alignment vertical="center"/>
    </xf>
    <xf numFmtId="0" fontId="8" fillId="2" borderId="1" applyAlignment="1" pivotButton="0" quotePrefix="0" xfId="0">
      <alignment vertical="center"/>
    </xf>
  </cellXfs>
  <cellStyles count="1">
    <cellStyle name="Normal" xfId="0" builtinId="0" hidden="0"/>
  </cellStyles>
  <dxfs count="2">
    <dxf>
      <font>
        <name val="Calibri"/>
        <b val="1"/>
        <color rgb="00C62828"/>
      </font>
      <fill>
        <patternFill patternType="solid">
          <fgColor rgb="00FFEBEE"/>
          <bgColor rgb="00FFEBEE"/>
        </patternFill>
      </fill>
    </dxf>
    <dxf>
      <font>
        <name val="Calibri"/>
        <b val="1"/>
        <color rgb="002E7D32"/>
      </font>
      <fill>
        <patternFill patternType="solid">
          <fgColor rgb="00E8F5E9"/>
          <bgColor rgb="00E8F5E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9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13" customWidth="1" min="2" max="2"/>
    <col width="13" customWidth="1" min="3" max="3"/>
    <col width="4" customWidth="1" min="4" max="4"/>
    <col width="16" customWidth="1" min="5" max="5"/>
    <col width="13" customWidth="1" min="6" max="6"/>
    <col width="13" customWidth="1" min="7" max="7"/>
    <col width="13" customWidth="1" min="8" max="8"/>
  </cols>
  <sheetData>
    <row r="1">
      <c r="A1" s="1" t="inlineStr">
        <is>
          <t>50/30/20 MONTHLY BUDGET</t>
        </is>
      </c>
    </row>
    <row r="2">
      <c r="A2" s="2" t="inlineStr">
        <is>
          <t>50% Needs  •  30% Wants  •  20% Savings &amp; Debt Payoff. Enter your take-home pay and tag each expense; the plan checks itself.</t>
        </is>
      </c>
    </row>
    <row r="4">
      <c r="A4" s="3" t="inlineStr">
        <is>
          <t>Monthly Take-Home Income</t>
        </is>
      </c>
      <c r="B4" s="4" t="n">
        <v>4800</v>
      </c>
      <c r="C4" s="5" t="n"/>
    </row>
    <row r="6">
      <c r="A6" s="6" t="inlineStr">
        <is>
          <t>Expense</t>
        </is>
      </c>
      <c r="B6" s="6" t="inlineStr">
        <is>
          <t>Amount</t>
        </is>
      </c>
      <c r="C6" s="6" t="inlineStr">
        <is>
          <t>Bucket</t>
        </is>
      </c>
      <c r="E6" s="6" t="inlineStr">
        <is>
          <t>Bucket</t>
        </is>
      </c>
      <c r="F6" s="6" t="inlineStr">
        <is>
          <t>Target</t>
        </is>
      </c>
      <c r="G6" s="6" t="inlineStr">
        <is>
          <t>Actual</t>
        </is>
      </c>
      <c r="H6" s="6" t="inlineStr">
        <is>
          <t>Left / Over</t>
        </is>
      </c>
    </row>
    <row r="7">
      <c r="A7" s="7" t="inlineStr">
        <is>
          <t>Rent</t>
        </is>
      </c>
      <c r="B7" s="8" t="n">
        <v>1350</v>
      </c>
      <c r="C7" s="9" t="inlineStr">
        <is>
          <t>Needs</t>
        </is>
      </c>
      <c r="E7" s="10" t="inlineStr">
        <is>
          <t>Needs (50%)</t>
        </is>
      </c>
      <c r="F7" s="8">
        <f>$B$4*0.5</f>
        <v/>
      </c>
      <c r="G7" s="8">
        <f>SUMIF($C$7:$C$40,"Needs",$B$7:$B$40)</f>
        <v/>
      </c>
      <c r="H7" s="11">
        <f>F7-G7</f>
        <v/>
      </c>
    </row>
    <row r="8">
      <c r="A8" s="7" t="inlineStr">
        <is>
          <t>Utilities</t>
        </is>
      </c>
      <c r="B8" s="8" t="n">
        <v>150</v>
      </c>
      <c r="C8" s="9" t="inlineStr">
        <is>
          <t>Needs</t>
        </is>
      </c>
      <c r="E8" s="10" t="inlineStr">
        <is>
          <t>Wants (30%)</t>
        </is>
      </c>
      <c r="F8" s="8">
        <f>$B$4*0.3</f>
        <v/>
      </c>
      <c r="G8" s="8">
        <f>SUMIF($C$7:$C$40,"Wants",$B$7:$B$40)</f>
        <v/>
      </c>
      <c r="H8" s="11">
        <f>F8-G8</f>
        <v/>
      </c>
    </row>
    <row r="9">
      <c r="A9" s="7" t="inlineStr">
        <is>
          <t>Groceries</t>
        </is>
      </c>
      <c r="B9" s="8" t="n">
        <v>480</v>
      </c>
      <c r="C9" s="9" t="inlineStr">
        <is>
          <t>Needs</t>
        </is>
      </c>
      <c r="E9" s="10" t="inlineStr">
        <is>
          <t>Savings (20%)</t>
        </is>
      </c>
      <c r="F9" s="8">
        <f>$B$4*0.2</f>
        <v/>
      </c>
      <c r="G9" s="8">
        <f>SUMIF($C$7:$C$40,"Savings",$B$7:$B$40)</f>
        <v/>
      </c>
      <c r="H9" s="11">
        <f>F9-G9</f>
        <v/>
      </c>
    </row>
    <row r="10">
      <c r="A10" s="7" t="inlineStr">
        <is>
          <t>Car payment &amp; fuel</t>
        </is>
      </c>
      <c r="B10" s="8" t="n">
        <v>390</v>
      </c>
      <c r="C10" s="9" t="inlineStr">
        <is>
          <t>Needs</t>
        </is>
      </c>
      <c r="E10" s="10" t="inlineStr">
        <is>
          <t>Total</t>
        </is>
      </c>
      <c r="F10" s="11">
        <f>SUM(F7:F9)</f>
        <v/>
      </c>
      <c r="G10" s="11">
        <f>SUM(G7:G9)</f>
        <v/>
      </c>
      <c r="H10" s="11">
        <f>B4-G10</f>
        <v/>
      </c>
    </row>
    <row r="11">
      <c r="A11" s="7" t="inlineStr">
        <is>
          <t>Insurance</t>
        </is>
      </c>
      <c r="B11" s="8" t="n">
        <v>160</v>
      </c>
      <c r="C11" s="9" t="inlineStr">
        <is>
          <t>Needs</t>
        </is>
      </c>
    </row>
    <row r="12">
      <c r="A12" s="7" t="inlineStr">
        <is>
          <t>Phone &amp; internet</t>
        </is>
      </c>
      <c r="B12" s="8" t="n">
        <v>90</v>
      </c>
      <c r="C12" s="9" t="inlineStr">
        <is>
          <t>Needs</t>
        </is>
      </c>
      <c r="E12" s="12" t="inlineStr">
        <is>
          <t>Actual Split</t>
        </is>
      </c>
      <c r="F12" s="6" t="inlineStr">
        <is>
          <t>% of Income</t>
        </is>
      </c>
      <c r="G12" s="13" t="n"/>
      <c r="H12" s="6" t="inlineStr">
        <is>
          <t>Status</t>
        </is>
      </c>
    </row>
    <row r="13">
      <c r="A13" s="7" t="inlineStr">
        <is>
          <t>Minimum debt payments</t>
        </is>
      </c>
      <c r="B13" s="8" t="n">
        <v>120</v>
      </c>
      <c r="C13" s="9" t="inlineStr">
        <is>
          <t>Needs</t>
        </is>
      </c>
      <c r="E13" s="14" t="inlineStr">
        <is>
          <t>Needs</t>
        </is>
      </c>
      <c r="F13" s="15">
        <f>IF($B$4=0,0,G7/$B$4)</f>
        <v/>
      </c>
      <c r="G13" s="5" t="n"/>
      <c r="H13" s="16">
        <f>IF(G7&lt;=F7,"On track","Adjust")</f>
        <v/>
      </c>
    </row>
    <row r="14">
      <c r="A14" s="7" t="inlineStr">
        <is>
          <t>Dining out</t>
        </is>
      </c>
      <c r="B14" s="8" t="n">
        <v>220</v>
      </c>
      <c r="C14" s="9" t="inlineStr">
        <is>
          <t>Wants</t>
        </is>
      </c>
      <c r="E14" s="14" t="inlineStr">
        <is>
          <t>Wants</t>
        </is>
      </c>
      <c r="F14" s="15">
        <f>IF($B$4=0,0,G8/$B$4)</f>
        <v/>
      </c>
      <c r="G14" s="5" t="n"/>
      <c r="H14" s="16">
        <f>IF(G8&lt;=F8,"On track","Adjust")</f>
        <v/>
      </c>
    </row>
    <row r="15">
      <c r="A15" s="7" t="inlineStr">
        <is>
          <t>Streaming &amp; apps</t>
        </is>
      </c>
      <c r="B15" s="8" t="n">
        <v>40</v>
      </c>
      <c r="C15" s="9" t="inlineStr">
        <is>
          <t>Wants</t>
        </is>
      </c>
      <c r="E15" s="14" t="inlineStr">
        <is>
          <t>Savings</t>
        </is>
      </c>
      <c r="F15" s="15">
        <f>IF($B$4=0,0,G9/$B$4)</f>
        <v/>
      </c>
      <c r="G15" s="5" t="n"/>
      <c r="H15" s="16">
        <f>IF(G9&gt;=F9,"On track","Adjust")</f>
        <v/>
      </c>
    </row>
    <row r="16">
      <c r="A16" s="7" t="inlineStr">
        <is>
          <t>Shopping &amp; clothing</t>
        </is>
      </c>
      <c r="B16" s="8" t="n">
        <v>180</v>
      </c>
      <c r="C16" s="9" t="inlineStr">
        <is>
          <t>Wants</t>
        </is>
      </c>
    </row>
    <row r="17">
      <c r="A17" s="7" t="inlineStr">
        <is>
          <t>Gym membership</t>
        </is>
      </c>
      <c r="B17" s="8" t="n">
        <v>45</v>
      </c>
      <c r="C17" s="9" t="inlineStr">
        <is>
          <t>Wants</t>
        </is>
      </c>
      <c r="E17" s="17" t="inlineStr">
        <is>
          <t>How it works: list every monthly cost, then pick Needs, Wants or Savings from the dropdown. Targets come from your income. Green means you are inside the 50/30/20 guideline; red means a bucket needs trimming.</t>
        </is>
      </c>
    </row>
    <row r="18">
      <c r="A18" s="7" t="inlineStr">
        <is>
          <t>Hobbies &amp; weekends</t>
        </is>
      </c>
      <c r="B18" s="8" t="n">
        <v>260</v>
      </c>
      <c r="C18" s="9" t="inlineStr">
        <is>
          <t>Wants</t>
        </is>
      </c>
    </row>
    <row r="19">
      <c r="A19" s="7" t="inlineStr">
        <is>
          <t>Travel fund</t>
        </is>
      </c>
      <c r="B19" s="8" t="n">
        <v>150</v>
      </c>
      <c r="C19" s="9" t="inlineStr">
        <is>
          <t>Wants</t>
        </is>
      </c>
    </row>
    <row r="20">
      <c r="A20" s="7" t="inlineStr">
        <is>
          <t>Emergency fund</t>
        </is>
      </c>
      <c r="B20" s="8" t="n">
        <v>400</v>
      </c>
      <c r="C20" s="9" t="inlineStr">
        <is>
          <t>Savings</t>
        </is>
      </c>
    </row>
    <row r="21">
      <c r="A21" s="7" t="inlineStr">
        <is>
          <t>Retirement (IRA / 401k)</t>
        </is>
      </c>
      <c r="B21" s="8" t="n">
        <v>300</v>
      </c>
      <c r="C21" s="9" t="inlineStr">
        <is>
          <t>Savings</t>
        </is>
      </c>
    </row>
    <row r="22">
      <c r="A22" s="7" t="inlineStr">
        <is>
          <t>Extra debt payoff</t>
        </is>
      </c>
      <c r="B22" s="8" t="n">
        <v>200</v>
      </c>
      <c r="C22" s="9" t="inlineStr">
        <is>
          <t>Savings</t>
        </is>
      </c>
    </row>
    <row r="23">
      <c r="A23" s="7" t="n"/>
      <c r="B23" s="8" t="n"/>
      <c r="C23" s="9" t="n"/>
    </row>
    <row r="24">
      <c r="A24" s="7" t="n"/>
      <c r="B24" s="8" t="n"/>
      <c r="C24" s="9" t="n"/>
    </row>
    <row r="25">
      <c r="A25" s="7" t="n"/>
      <c r="B25" s="8" t="n"/>
      <c r="C25" s="9" t="n"/>
    </row>
    <row r="26">
      <c r="A26" s="7" t="n"/>
      <c r="B26" s="8" t="n"/>
      <c r="C26" s="9" t="n"/>
    </row>
    <row r="27">
      <c r="A27" s="7" t="n"/>
      <c r="B27" s="8" t="n"/>
      <c r="C27" s="9" t="n"/>
    </row>
    <row r="28">
      <c r="A28" s="7" t="n"/>
      <c r="B28" s="8" t="n"/>
      <c r="C28" s="9" t="n"/>
    </row>
    <row r="29">
      <c r="A29" s="10" t="inlineStr">
        <is>
          <t>Total Spent &amp; Saved</t>
        </is>
      </c>
      <c r="B29" s="18">
        <f>SUM(B7:B28)</f>
        <v/>
      </c>
      <c r="C29" s="19" t="inlineStr"/>
    </row>
  </sheetData>
  <mergeCells count="8">
    <mergeCell ref="A1:H1"/>
    <mergeCell ref="E17:H21"/>
    <mergeCell ref="F12:G12"/>
    <mergeCell ref="F15:G15"/>
    <mergeCell ref="A2:H2"/>
    <mergeCell ref="F14:G14"/>
    <mergeCell ref="F13:G13"/>
    <mergeCell ref="B4:C4"/>
  </mergeCells>
  <conditionalFormatting sqref="H7:H10">
    <cfRule type="cellIs" priority="1" operator="lessThan" dxfId="0">
      <formula>0</formula>
    </cfRule>
  </conditionalFormatting>
  <conditionalFormatting sqref="H13:H15">
    <cfRule type="expression" priority="2" dxfId="0">
      <formula>H13="Adjust"</formula>
    </cfRule>
    <cfRule type="expression" priority="3" dxfId="1">
      <formula>H13="On track"</formula>
    </cfRule>
  </conditionalFormatting>
  <dataValidations count="1">
    <dataValidation sqref="C7:C40" showDropDown="0" showInputMessage="0" showErrorMessage="0" allowBlank="1" type="list">
      <formula1>"Needs,Wants,Savings"</formula1>
    </dataValidation>
  </dataValidations>
  <printOptions horizontalCentered="1"/>
  <pageMargins left="0.4" right="0.4" top="0.4" bottom="0.4" header="0.5" footer="0.5"/>
  <pageSetup orientation="portrait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2026-10-17T08:28:34Z</dcterms:created>
  <dcterms:modified xmlns:dcterms="http://purl.org/dc/terms/" xmlns:xsi="http://www.w3.org/2001/XMLSchema-instance" xsi:type="dcterms:W3CDTF">2026-10-17T08:28:34Z</dcterms:modified>
</cp:coreProperties>
</file>