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am Roster" sheetId="1" state="visible" r:id="rId1"/>
  </sheets>
  <definedNames>
    <definedName name="_xlnm.Print_Area" localSheetId="0">'Team Roster'!$A$1:$I$27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mmm d, yyyy"/>
    <numFmt numFmtId="166" formatCode="mm/dd/yyyy"/>
    <numFmt numFmtId="167" formatCode="0.0"/>
  </numFmts>
  <fonts count="8">
    <font>
      <name val="Calibri"/>
      <family val="2"/>
      <color theme="1"/>
      <sz val="11"/>
      <scheme val="minor"/>
    </font>
    <font>
      <name val="Calibri"/>
      <b val="1"/>
      <color rgb="000B3D91"/>
      <sz val="22"/>
    </font>
    <font>
      <name val="Calibri"/>
      <b val="1"/>
      <color rgb="00404040"/>
      <sz val="10"/>
    </font>
    <font>
      <name val="Calibri"/>
      <color rgb="00262626"/>
      <sz val="10"/>
    </font>
    <font>
      <name val="Calibri"/>
      <b val="1"/>
      <color rgb="00262626"/>
      <sz val="10"/>
    </font>
    <font>
      <name val="Calibri"/>
      <b val="1"/>
      <color rgb="00FFFFFF"/>
      <sz val="10"/>
    </font>
    <font>
      <name val="Calibri"/>
      <b val="1"/>
      <color rgb="00C8102E"/>
      <sz val="11"/>
    </font>
    <font>
      <name val="Calibri"/>
      <color rgb="00262626"/>
      <sz val="9"/>
    </font>
  </fonts>
  <fills count="6">
    <fill>
      <patternFill/>
    </fill>
    <fill>
      <patternFill patternType="gray125"/>
    </fill>
    <fill>
      <patternFill patternType="solid">
        <fgColor rgb="00FFF2CC"/>
        <bgColor rgb="00FFF2CC"/>
      </patternFill>
    </fill>
    <fill>
      <patternFill patternType="solid">
        <fgColor rgb="000B3D91"/>
        <bgColor rgb="000B3D91"/>
      </patternFill>
    </fill>
    <fill>
      <patternFill patternType="solid">
        <fgColor rgb="00DCE6F5"/>
        <bgColor rgb="00DCE6F5"/>
      </patternFill>
    </fill>
    <fill>
      <patternFill patternType="solid">
        <fgColor rgb="00C8102E"/>
        <bgColor rgb="00C8102E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0" borderId="0" applyAlignment="1" pivotButton="0" quotePrefix="0" xfId="0">
      <alignment vertical="center"/>
    </xf>
    <xf numFmtId="0" fontId="2" fillId="0" borderId="0" applyAlignment="1" pivotButton="0" quotePrefix="0" xfId="0">
      <alignment horizontal="right" vertical="center"/>
    </xf>
    <xf numFmtId="165" fontId="4" fillId="2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/>
    </xf>
    <xf numFmtId="0" fontId="6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vertical="center"/>
    </xf>
    <xf numFmtId="0" fontId="3" fillId="0" borderId="1" applyAlignment="1" pivotButton="0" quotePrefix="0" xfId="0">
      <alignment horizontal="center" vertical="center"/>
    </xf>
    <xf numFmtId="166" fontId="3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vertical="center"/>
    </xf>
    <xf numFmtId="0" fontId="6" fillId="4" borderId="1" applyAlignment="1" pivotButton="0" quotePrefix="0" xfId="0">
      <alignment horizontal="center" vertical="center"/>
    </xf>
    <xf numFmtId="0" fontId="3" fillId="4" borderId="1" applyAlignment="1" pivotButton="0" quotePrefix="0" xfId="0">
      <alignment vertical="center"/>
    </xf>
    <xf numFmtId="0" fontId="3" fillId="4" borderId="1" applyAlignment="1" pivotButton="0" quotePrefix="0" xfId="0">
      <alignment horizontal="center" vertical="center"/>
    </xf>
    <xf numFmtId="166" fontId="3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0" fontId="7" fillId="4" borderId="1" applyAlignment="1" pivotButton="0" quotePrefix="0" xfId="0">
      <alignment vertical="center"/>
    </xf>
    <xf numFmtId="0" fontId="5" fillId="5" borderId="0" applyAlignment="1" pivotButton="0" quotePrefix="0" xfId="0">
      <alignment vertical="center"/>
    </xf>
    <xf numFmtId="0" fontId="4" fillId="4" borderId="1" applyAlignment="1" pivotButton="0" quotePrefix="0" xfId="0">
      <alignment vertical="center"/>
    </xf>
    <xf numFmtId="1" fontId="4" fillId="0" borderId="1" applyAlignment="1" pivotButton="0" quotePrefix="0" xfId="0">
      <alignment horizontal="center" vertical="center"/>
    </xf>
    <xf numFmtId="0" fontId="4" fillId="0" borderId="0" applyAlignment="1" pivotButton="0" quotePrefix="0" xfId="0">
      <alignment vertical="center"/>
    </xf>
    <xf numFmtId="167" fontId="4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7"/>
  <sheetViews>
    <sheetView showGridLines="0" workbookViewId="0">
      <selection activeCell="A1" sqref="A1"/>
    </sheetView>
  </sheetViews>
  <sheetFormatPr baseColWidth="8" defaultRowHeight="15"/>
  <cols>
    <col width="15" customWidth="1" min="1" max="1"/>
    <col width="22" customWidth="1" min="2" max="2"/>
    <col width="11" customWidth="1" min="3" max="3"/>
    <col width="7" customWidth="1" min="4" max="4"/>
    <col width="11" customWidth="1" min="5" max="5"/>
    <col width="6" customWidth="1" min="6" max="6"/>
    <col width="22" customWidth="1" min="7" max="7"/>
    <col width="15" customWidth="1" min="8" max="8"/>
    <col width="27" customWidth="1" min="9" max="9"/>
  </cols>
  <sheetData>
    <row r="1">
      <c r="A1" s="1" t="inlineStr">
        <is>
          <t>BASEBALL TEAM ROSTER</t>
        </is>
      </c>
    </row>
    <row r="2">
      <c r="A2" s="2" t="inlineStr">
        <is>
          <t>Team:</t>
        </is>
      </c>
      <c r="B2" s="3" t="inlineStr">
        <is>
          <t>[Team Name] Eagles</t>
        </is>
      </c>
      <c r="F2" s="4" t="inlineStr">
        <is>
          <t>League:</t>
        </is>
      </c>
      <c r="H2" s="3" t="inlineStr">
        <is>
          <t>[League / Division]</t>
        </is>
      </c>
    </row>
    <row r="3">
      <c r="A3" s="2" t="inlineStr">
        <is>
          <t>Season:</t>
        </is>
      </c>
      <c r="B3" s="3" t="inlineStr">
        <is>
          <t>Spring Season</t>
        </is>
      </c>
      <c r="F3" s="4" t="inlineStr">
        <is>
          <t>Age cutoff date:</t>
        </is>
      </c>
      <c r="H3" s="5" t="n">
        <v>46507</v>
      </c>
    </row>
    <row r="4">
      <c r="A4" s="2" t="inlineStr">
        <is>
          <t>Head Coach:</t>
        </is>
      </c>
      <c r="B4" s="3" t="inlineStr">
        <is>
          <t>Mike Alvarez</t>
        </is>
      </c>
      <c r="F4" s="4" t="inlineStr">
        <is>
          <t>Home Field:</t>
        </is>
      </c>
      <c r="H4" s="3" t="inlineStr">
        <is>
          <t>Riverside Park, Field 3</t>
        </is>
      </c>
    </row>
    <row r="6">
      <c r="A6" s="6" t="inlineStr">
        <is>
          <t>Jersey #</t>
        </is>
      </c>
      <c r="B6" s="6" t="inlineStr">
        <is>
          <t>Player Name</t>
        </is>
      </c>
      <c r="C6" s="6" t="inlineStr">
        <is>
          <t>Position(s)</t>
        </is>
      </c>
      <c r="D6" s="6" t="inlineStr">
        <is>
          <t>B/T</t>
        </is>
      </c>
      <c r="E6" s="6" t="inlineStr">
        <is>
          <t>Birth Date</t>
        </is>
      </c>
      <c r="F6" s="6" t="inlineStr">
        <is>
          <t>Age</t>
        </is>
      </c>
      <c r="G6" s="6" t="inlineStr">
        <is>
          <t>Parent / Guardian</t>
        </is>
      </c>
      <c r="H6" s="6" t="inlineStr">
        <is>
          <t>Phone</t>
        </is>
      </c>
      <c r="I6" s="6" t="inlineStr">
        <is>
          <t>Email</t>
        </is>
      </c>
    </row>
    <row r="7">
      <c r="A7" s="7" t="n">
        <v>7</v>
      </c>
      <c r="B7" s="8" t="inlineStr">
        <is>
          <t>Ethan Ramirez</t>
        </is>
      </c>
      <c r="C7" s="9" t="inlineStr">
        <is>
          <t>SS / P</t>
        </is>
      </c>
      <c r="D7" s="9" t="inlineStr">
        <is>
          <t>R/R</t>
        </is>
      </c>
      <c r="E7" s="10" t="n">
        <v>41741</v>
      </c>
      <c r="F7" s="11">
        <f>IF(E7="","",DATEDIF(E7,$H$3,"y"))</f>
        <v/>
      </c>
      <c r="G7" s="8" t="inlineStr">
        <is>
          <t>Sofia Ramirez</t>
        </is>
      </c>
      <c r="H7" s="8" t="inlineStr">
        <is>
          <t>(555) 0100-4300</t>
        </is>
      </c>
      <c r="I7" s="12" t="inlineStr">
        <is>
          <t>sofia.ramirez@email.com</t>
        </is>
      </c>
    </row>
    <row r="8">
      <c r="A8" s="13" t="n">
        <v>12</v>
      </c>
      <c r="B8" s="14" t="inlineStr">
        <is>
          <t>Noah Bennett</t>
        </is>
      </c>
      <c r="C8" s="15" t="inlineStr">
        <is>
          <t>C</t>
        </is>
      </c>
      <c r="D8" s="15" t="inlineStr">
        <is>
          <t>R/R</t>
        </is>
      </c>
      <c r="E8" s="16" t="n">
        <v>41854</v>
      </c>
      <c r="F8" s="17">
        <f>IF(E8="","",DATEDIF(E8,$H$3,"y"))</f>
        <v/>
      </c>
      <c r="G8" s="14" t="inlineStr">
        <is>
          <t>Chris Bennett</t>
        </is>
      </c>
      <c r="H8" s="14" t="inlineStr">
        <is>
          <t>(555) 0101-4337</t>
        </is>
      </c>
      <c r="I8" s="18" t="inlineStr">
        <is>
          <t>chris.bennett@email.com</t>
        </is>
      </c>
    </row>
    <row r="9">
      <c r="A9" s="7" t="n">
        <v>3</v>
      </c>
      <c r="B9" s="8" t="inlineStr">
        <is>
          <t>Liam Carter</t>
        </is>
      </c>
      <c r="C9" s="9" t="inlineStr">
        <is>
          <t>1B</t>
        </is>
      </c>
      <c r="D9" s="9" t="inlineStr">
        <is>
          <t>L/L</t>
        </is>
      </c>
      <c r="E9" s="10" t="n">
        <v>41661</v>
      </c>
      <c r="F9" s="11">
        <f>IF(E9="","",DATEDIF(E9,$H$3,"y"))</f>
        <v/>
      </c>
      <c r="G9" s="8" t="inlineStr">
        <is>
          <t>Dana Carter</t>
        </is>
      </c>
      <c r="H9" s="8" t="inlineStr">
        <is>
          <t>(555) 0102-4374</t>
        </is>
      </c>
      <c r="I9" s="12" t="inlineStr">
        <is>
          <t>dana.carter@email.com</t>
        </is>
      </c>
    </row>
    <row r="10">
      <c r="A10" s="13" t="n">
        <v>22</v>
      </c>
      <c r="B10" s="14" t="inlineStr">
        <is>
          <t>Mason Lee</t>
        </is>
      </c>
      <c r="C10" s="15" t="inlineStr">
        <is>
          <t>CF</t>
        </is>
      </c>
      <c r="D10" s="15" t="inlineStr">
        <is>
          <t>L/R</t>
        </is>
      </c>
      <c r="E10" s="16" t="n">
        <v>41587</v>
      </c>
      <c r="F10" s="17">
        <f>IF(E10="","",DATEDIF(E10,$H$3,"y"))</f>
        <v/>
      </c>
      <c r="G10" s="14" t="inlineStr">
        <is>
          <t>Grace Lee</t>
        </is>
      </c>
      <c r="H10" s="14" t="inlineStr">
        <is>
          <t>(555) 0103-4411</t>
        </is>
      </c>
      <c r="I10" s="18" t="inlineStr">
        <is>
          <t>grace.lee@email.com</t>
        </is>
      </c>
    </row>
    <row r="11">
      <c r="A11" s="7" t="n">
        <v>9</v>
      </c>
      <c r="B11" s="8" t="inlineStr">
        <is>
          <t>Lucas Patel</t>
        </is>
      </c>
      <c r="C11" s="9" t="inlineStr">
        <is>
          <t>2B</t>
        </is>
      </c>
      <c r="D11" s="9" t="inlineStr">
        <is>
          <t>R/R</t>
        </is>
      </c>
      <c r="E11" s="10" t="n">
        <v>41820</v>
      </c>
      <c r="F11" s="11">
        <f>IF(E11="","",DATEDIF(E11,$H$3,"y"))</f>
        <v/>
      </c>
      <c r="G11" s="8" t="inlineStr">
        <is>
          <t>Raj Patel</t>
        </is>
      </c>
      <c r="H11" s="8" t="inlineStr">
        <is>
          <t>(555) 0104-4448</t>
        </is>
      </c>
      <c r="I11" s="12" t="inlineStr">
        <is>
          <t>raj.patel@email.com</t>
        </is>
      </c>
    </row>
    <row r="12">
      <c r="A12" s="13" t="n">
        <v>15</v>
      </c>
      <c r="B12" s="14" t="inlineStr">
        <is>
          <t>Aiden Brooks</t>
        </is>
      </c>
      <c r="C12" s="15" t="inlineStr">
        <is>
          <t>3B / P</t>
        </is>
      </c>
      <c r="D12" s="15" t="inlineStr">
        <is>
          <t>R/R</t>
        </is>
      </c>
      <c r="E12" s="16" t="n">
        <v>41713</v>
      </c>
      <c r="F12" s="17">
        <f>IF(E12="","",DATEDIF(E12,$H$3,"y"))</f>
        <v/>
      </c>
      <c r="G12" s="14" t="inlineStr">
        <is>
          <t>Kim Brooks</t>
        </is>
      </c>
      <c r="H12" s="14" t="inlineStr">
        <is>
          <t>(555) 0105-4485</t>
        </is>
      </c>
      <c r="I12" s="18" t="inlineStr">
        <is>
          <t>kim.brooks@email.com</t>
        </is>
      </c>
    </row>
    <row r="13">
      <c r="A13" s="7" t="n">
        <v>5</v>
      </c>
      <c r="B13" s="8" t="inlineStr">
        <is>
          <t>Owen Murphy</t>
        </is>
      </c>
      <c r="C13" s="9" t="inlineStr">
        <is>
          <t>LF</t>
        </is>
      </c>
      <c r="D13" s="9" t="inlineStr">
        <is>
          <t>R/R</t>
        </is>
      </c>
      <c r="E13" s="10" t="n">
        <v>41883</v>
      </c>
      <c r="F13" s="11">
        <f>IF(E13="","",DATEDIF(E13,$H$3,"y"))</f>
        <v/>
      </c>
      <c r="G13" s="8" t="inlineStr">
        <is>
          <t>Sean Murphy</t>
        </is>
      </c>
      <c r="H13" s="8" t="inlineStr">
        <is>
          <t>(555) 0106-4522</t>
        </is>
      </c>
      <c r="I13" s="12" t="inlineStr">
        <is>
          <t>sean.murphy@email.com</t>
        </is>
      </c>
    </row>
    <row r="14">
      <c r="A14" s="13" t="n">
        <v>18</v>
      </c>
      <c r="B14" s="14" t="inlineStr">
        <is>
          <t>Caleb Nguyen</t>
        </is>
      </c>
      <c r="C14" s="15" t="inlineStr">
        <is>
          <t>RF</t>
        </is>
      </c>
      <c r="D14" s="15" t="inlineStr">
        <is>
          <t>L/L</t>
        </is>
      </c>
      <c r="E14" s="16" t="n">
        <v>41688</v>
      </c>
      <c r="F14" s="17">
        <f>IF(E14="","",DATEDIF(E14,$H$3,"y"))</f>
        <v/>
      </c>
      <c r="G14" s="14" t="inlineStr">
        <is>
          <t>Linh Nguyen</t>
        </is>
      </c>
      <c r="H14" s="14" t="inlineStr">
        <is>
          <t>(555) 0107-4559</t>
        </is>
      </c>
      <c r="I14" s="18" t="inlineStr">
        <is>
          <t>linh.nguyen@email.com</t>
        </is>
      </c>
    </row>
    <row r="15">
      <c r="A15" s="7" t="n">
        <v>11</v>
      </c>
      <c r="B15" s="8" t="inlineStr">
        <is>
          <t>Jayden Wright</t>
        </is>
      </c>
      <c r="C15" s="9" t="inlineStr">
        <is>
          <t>P / 1B</t>
        </is>
      </c>
      <c r="D15" s="9" t="inlineStr">
        <is>
          <t>R/R</t>
        </is>
      </c>
      <c r="E15" s="10" t="n">
        <v>41613</v>
      </c>
      <c r="F15" s="11">
        <f>IF(E15="","",DATEDIF(E15,$H$3,"y"))</f>
        <v/>
      </c>
      <c r="G15" s="8" t="inlineStr">
        <is>
          <t>Tasha Wright</t>
        </is>
      </c>
      <c r="H15" s="8" t="inlineStr">
        <is>
          <t>(555) 0108-4596</t>
        </is>
      </c>
      <c r="I15" s="12" t="inlineStr">
        <is>
          <t>tasha.wright@email.com</t>
        </is>
      </c>
    </row>
    <row r="16">
      <c r="A16" s="13" t="n">
        <v>2</v>
      </c>
      <c r="B16" s="14" t="inlineStr">
        <is>
          <t>Henry Scott</t>
        </is>
      </c>
      <c r="C16" s="15" t="inlineStr">
        <is>
          <t>2B / SS</t>
        </is>
      </c>
      <c r="D16" s="15" t="inlineStr">
        <is>
          <t>R/R</t>
        </is>
      </c>
      <c r="E16" s="16" t="n">
        <v>41839</v>
      </c>
      <c r="F16" s="17">
        <f>IF(E16="","",DATEDIF(E16,$H$3,"y"))</f>
        <v/>
      </c>
      <c r="G16" s="14" t="inlineStr">
        <is>
          <t>Paul Scott</t>
        </is>
      </c>
      <c r="H16" s="14" t="inlineStr">
        <is>
          <t>(555) 0109-4633</t>
        </is>
      </c>
      <c r="I16" s="18" t="inlineStr">
        <is>
          <t>paul.scott@email.com</t>
        </is>
      </c>
    </row>
    <row r="17">
      <c r="A17" s="7" t="n">
        <v>24</v>
      </c>
      <c r="B17" s="8" t="inlineStr">
        <is>
          <t>Elijah Torres</t>
        </is>
      </c>
      <c r="C17" s="9" t="inlineStr">
        <is>
          <t>OF</t>
        </is>
      </c>
      <c r="D17" s="9" t="inlineStr">
        <is>
          <t>S/R</t>
        </is>
      </c>
      <c r="E17" s="10" t="n">
        <v>41765</v>
      </c>
      <c r="F17" s="11">
        <f>IF(E17="","",DATEDIF(E17,$H$3,"y"))</f>
        <v/>
      </c>
      <c r="G17" s="8" t="inlineStr">
        <is>
          <t>Maria Torres</t>
        </is>
      </c>
      <c r="H17" s="8" t="inlineStr">
        <is>
          <t>(555) 0110-4670</t>
        </is>
      </c>
      <c r="I17" s="12" t="inlineStr">
        <is>
          <t>maria.torres@email.com</t>
        </is>
      </c>
    </row>
    <row r="18">
      <c r="A18" s="13" t="n">
        <v>30</v>
      </c>
      <c r="B18" s="14" t="inlineStr">
        <is>
          <t>Wyatt Kim</t>
        </is>
      </c>
      <c r="C18" s="15" t="inlineStr">
        <is>
          <t>C / 3B</t>
        </is>
      </c>
      <c r="D18" s="15" t="inlineStr">
        <is>
          <t>R/R</t>
        </is>
      </c>
      <c r="E18" s="16" t="n">
        <v>41939</v>
      </c>
      <c r="F18" s="17">
        <f>IF(E18="","",DATEDIF(E18,$H$3,"y"))</f>
        <v/>
      </c>
      <c r="G18" s="14" t="inlineStr">
        <is>
          <t>Jin Kim</t>
        </is>
      </c>
      <c r="H18" s="14" t="inlineStr">
        <is>
          <t>(555) 0111-4707</t>
        </is>
      </c>
      <c r="I18" s="18" t="inlineStr">
        <is>
          <t>jin.kim@email.com</t>
        </is>
      </c>
    </row>
    <row r="19">
      <c r="A19" s="7" t="n"/>
      <c r="B19" s="8" t="inlineStr"/>
      <c r="C19" s="9" t="inlineStr"/>
      <c r="D19" s="9" t="inlineStr"/>
      <c r="E19" s="10" t="n"/>
      <c r="F19" s="11">
        <f>IF(E19="","",DATEDIF(E19,$H$3,"y"))</f>
        <v/>
      </c>
      <c r="G19" s="8" t="n"/>
      <c r="H19" s="8" t="n"/>
      <c r="I19" s="8" t="n"/>
    </row>
    <row r="20">
      <c r="A20" s="13" t="n"/>
      <c r="B20" s="14" t="inlineStr"/>
      <c r="C20" s="15" t="inlineStr"/>
      <c r="D20" s="15" t="inlineStr"/>
      <c r="E20" s="16" t="n"/>
      <c r="F20" s="17">
        <f>IF(E20="","",DATEDIF(E20,$H$3,"y"))</f>
        <v/>
      </c>
      <c r="G20" s="14" t="n"/>
      <c r="H20" s="14" t="n"/>
      <c r="I20" s="14" t="n"/>
    </row>
    <row r="21">
      <c r="A21" s="7" t="n"/>
      <c r="B21" s="8" t="inlineStr"/>
      <c r="C21" s="9" t="inlineStr"/>
      <c r="D21" s="9" t="inlineStr"/>
      <c r="E21" s="10" t="n"/>
      <c r="F21" s="11">
        <f>IF(E21="","",DATEDIF(E21,$H$3,"y"))</f>
        <v/>
      </c>
      <c r="G21" s="8" t="n"/>
      <c r="H21" s="8" t="n"/>
      <c r="I21" s="8" t="n"/>
    </row>
    <row r="23">
      <c r="A23" s="19" t="inlineStr">
        <is>
          <t>COACHING STAFF</t>
        </is>
      </c>
      <c r="E23" s="19" t="inlineStr">
        <is>
          <t>TEAM SUMMARY</t>
        </is>
      </c>
    </row>
    <row r="24">
      <c r="A24" s="20" t="inlineStr">
        <is>
          <t>Head Coach</t>
        </is>
      </c>
      <c r="B24" s="8" t="inlineStr">
        <is>
          <t>Mike Alvarez</t>
        </is>
      </c>
      <c r="C24" s="12" t="inlineStr">
        <is>
          <t>(555) 300-1122</t>
        </is>
      </c>
      <c r="E24" s="20" t="inlineStr">
        <is>
          <t>Players</t>
        </is>
      </c>
      <c r="F24" s="21">
        <f>SUMPRODUCT(--(LEN(B7:B21)&gt;0))</f>
        <v/>
      </c>
      <c r="H24" s="22" t="inlineStr">
        <is>
          <t>Medical / allergy notes:</t>
        </is>
      </c>
    </row>
    <row r="25">
      <c r="A25" s="20" t="inlineStr">
        <is>
          <t>Assistant Coach</t>
        </is>
      </c>
      <c r="B25" s="8" t="inlineStr">
        <is>
          <t>Tara Jensen</t>
        </is>
      </c>
      <c r="C25" s="12" t="inlineStr">
        <is>
          <t>(555) 300-3344</t>
        </is>
      </c>
      <c r="E25" s="20" t="inlineStr">
        <is>
          <t>Average age</t>
        </is>
      </c>
      <c r="F25" s="23">
        <f>IFERROR(AVERAGE(F7:F21),"")</f>
        <v/>
      </c>
      <c r="H25" s="3" t="inlineStr">
        <is>
          <t>________________________________</t>
        </is>
      </c>
    </row>
    <row r="26">
      <c r="A26" s="20" t="inlineStr">
        <is>
          <t>Team Parent</t>
        </is>
      </c>
      <c r="B26" s="8" t="inlineStr">
        <is>
          <t>Grace Lee</t>
        </is>
      </c>
      <c r="C26" s="12" t="inlineStr">
        <is>
          <t>(555) 300-5566</t>
        </is>
      </c>
      <c r="E26" s="20" t="inlineStr">
        <is>
          <t>Pitchers</t>
        </is>
      </c>
      <c r="F26" s="21">
        <f>COUNTIF(C7:C21,"*P*")</f>
        <v/>
      </c>
      <c r="H26" s="3" t="inlineStr">
        <is>
          <t>________________________________</t>
        </is>
      </c>
    </row>
    <row r="27">
      <c r="E27" s="20" t="inlineStr">
        <is>
          <t>Catchers</t>
        </is>
      </c>
      <c r="F27" s="21">
        <f>COUNTIF(C7:C21,"*C*")-COUNTIF(C7:C21,"*CF*")</f>
        <v/>
      </c>
      <c r="H27" s="3" t="inlineStr">
        <is>
          <t>________________________________</t>
        </is>
      </c>
    </row>
  </sheetData>
  <mergeCells count="17">
    <mergeCell ref="F3:G3"/>
    <mergeCell ref="F4:G4"/>
    <mergeCell ref="F2:G2"/>
    <mergeCell ref="B2:C2"/>
    <mergeCell ref="H2:I2"/>
    <mergeCell ref="A4"/>
    <mergeCell ref="A3"/>
    <mergeCell ref="B3:C3"/>
    <mergeCell ref="A23:C23"/>
    <mergeCell ref="A26"/>
    <mergeCell ref="A25"/>
    <mergeCell ref="A1:I1"/>
    <mergeCell ref="A24"/>
    <mergeCell ref="A2"/>
    <mergeCell ref="E23:F23"/>
    <mergeCell ref="H4:I4"/>
    <mergeCell ref="B4:C4"/>
  </mergeCells>
  <printOptions horizontalCentered="1"/>
  <pageMargins left="0.4" right="0.4" top="0.4" bottom="0.4" header="0.5" footer="0.5"/>
  <pageSetup orientation="landscape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2026-10-17T12:51:50Z</dcterms:created>
  <dcterms:modified xmlns:dcterms="http://purl.org/dc/terms/" xmlns:xsi="http://www.w3.org/2001/XMLSchema-instance" xsi:type="dcterms:W3CDTF">2026-10-17T12:51:51Z</dcterms:modified>
</cp:coreProperties>
</file>