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payment Schedule" sheetId="1" state="visible" r:id="rId1"/>
  </sheets>
  <definedNames>
    <definedName name="_xlnm.Print_Area" localSheetId="0">'Repayment Schedule'!$A$1:$F$67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Calibri"/>
      <b val="1"/>
      <color rgb="0000695C"/>
      <sz val="16"/>
    </font>
    <font>
      <name val="Calibri"/>
      <b val="1"/>
      <color rgb="00262626"/>
      <sz val="10"/>
    </font>
    <font>
      <name val="Calibri"/>
      <color rgb="00262626"/>
      <sz val="10"/>
    </font>
    <font>
      <name val="Calibri"/>
      <b val="1"/>
      <color rgb="00FFFFFF"/>
      <sz val="10"/>
    </font>
    <font>
      <name val="Calibri"/>
      <color rgb="00262626"/>
      <sz val="9"/>
    </font>
  </fonts>
  <fills count="4">
    <fill>
      <patternFill/>
    </fill>
    <fill>
      <patternFill patternType="gray125"/>
    </fill>
    <fill>
      <patternFill patternType="solid">
        <fgColor rgb="00FFF2CC"/>
        <bgColor rgb="00FFF2CC"/>
      </patternFill>
    </fill>
    <fill>
      <patternFill patternType="solid">
        <fgColor rgb="0000695C"/>
        <bgColor rgb="0000695C"/>
      </patternFill>
    </fill>
  </fills>
  <borders count="2">
    <border>
      <left/>
      <right/>
      <top/>
      <bottom/>
      <diagonal/>
    </border>
    <border>
      <left style="thin">
        <color rgb="00A6A6A6"/>
      </left>
      <right style="thin">
        <color rgb="00A6A6A6"/>
      </right>
      <top style="thin">
        <color rgb="00A6A6A6"/>
      </top>
      <bottom style="thin">
        <color rgb="00A6A6A6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2" fillId="0" borderId="0" applyAlignment="1" pivotButton="0" quotePrefix="0" xfId="0">
      <alignment vertical="center"/>
    </xf>
    <xf numFmtId="4" fontId="3" fillId="2" borderId="1" applyAlignment="1" pivotButton="0" quotePrefix="0" xfId="0">
      <alignment vertical="center"/>
    </xf>
    <xf numFmtId="4" fontId="2" fillId="0" borderId="1" applyAlignment="1" pivotButton="0" quotePrefix="0" xfId="0">
      <alignment vertical="center"/>
    </xf>
    <xf numFmtId="10" fontId="3" fillId="2" borderId="1" applyAlignment="1" pivotButton="0" quotePrefix="0" xfId="0">
      <alignment vertical="center"/>
    </xf>
    <xf numFmtId="4" fontId="3" fillId="0" borderId="1" applyAlignment="1" pivotButton="0" quotePrefix="0" xfId="0">
      <alignment vertical="center"/>
    </xf>
    <xf numFmtId="0" fontId="3" fillId="2" borderId="1" applyAlignment="1" pivotButton="0" quotePrefix="0" xfId="0">
      <alignment vertical="center"/>
    </xf>
    <xf numFmtId="0" fontId="4" fillId="3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/>
    </xf>
    <xf numFmtId="4" fontId="5" fillId="0" borderId="1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67"/>
  <sheetViews>
    <sheetView showGridLines="0"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14" customWidth="1" min="3" max="3"/>
    <col width="14" customWidth="1" min="4" max="4"/>
    <col width="14" customWidth="1" min="5" max="5"/>
    <col width="16" customWidth="1" min="6" max="6"/>
  </cols>
  <sheetData>
    <row r="1">
      <c r="A1" s="1" t="inlineStr">
        <is>
          <t>LOAN REPAYMENT SCHEDULE (EMI)</t>
        </is>
      </c>
    </row>
    <row r="3">
      <c r="A3" s="2" t="inlineStr">
        <is>
          <t>Loan amount</t>
        </is>
      </c>
      <c r="C3" s="3" t="n">
        <v>50000</v>
      </c>
      <c r="D3" s="2" t="inlineStr">
        <is>
          <t>Monthly EMI</t>
        </is>
      </c>
      <c r="E3" s="4">
        <f>PMT(C4/12,C5,-C3)</f>
        <v/>
      </c>
    </row>
    <row r="4">
      <c r="A4" s="2" t="inlineStr">
        <is>
          <t>Annual rate</t>
        </is>
      </c>
      <c r="C4" s="5" t="n">
        <v>0.09</v>
      </c>
      <c r="D4" s="2" t="inlineStr">
        <is>
          <t>Total interest</t>
        </is>
      </c>
      <c r="E4" s="6">
        <f>E3*C5-C3</f>
        <v/>
      </c>
    </row>
    <row r="5">
      <c r="A5" s="2" t="inlineStr">
        <is>
          <t>Term (months)</t>
        </is>
      </c>
      <c r="C5" s="7" t="n">
        <v>60</v>
      </c>
    </row>
    <row r="7">
      <c r="A7" s="8" t="inlineStr">
        <is>
          <t>#</t>
        </is>
      </c>
      <c r="B7" s="8" t="inlineStr">
        <is>
          <t>Opening</t>
        </is>
      </c>
      <c r="C7" s="8" t="inlineStr">
        <is>
          <t>EMI</t>
        </is>
      </c>
      <c r="D7" s="8" t="inlineStr">
        <is>
          <t>Interest</t>
        </is>
      </c>
      <c r="E7" s="8" t="inlineStr">
        <is>
          <t>Principal</t>
        </is>
      </c>
      <c r="F7" s="8" t="inlineStr">
        <is>
          <t>Closing</t>
        </is>
      </c>
    </row>
    <row r="8">
      <c r="A8" s="9" t="n">
        <v>1</v>
      </c>
      <c r="B8" s="10">
        <f>$C$3</f>
        <v/>
      </c>
      <c r="C8" s="10">
        <f>IF(A8&gt;$C$5,0,$E$3)</f>
        <v/>
      </c>
      <c r="D8" s="10">
        <f>IF(A8&gt;$C$5,0,B8*$C$4/12)</f>
        <v/>
      </c>
      <c r="E8" s="10">
        <f>C8-D8</f>
        <v/>
      </c>
      <c r="F8" s="10">
        <f>MAX(0,B8-E8)</f>
        <v/>
      </c>
    </row>
    <row r="9">
      <c r="A9" s="9" t="n">
        <v>2</v>
      </c>
      <c r="B9" s="10">
        <f>F8</f>
        <v/>
      </c>
      <c r="C9" s="10">
        <f>IF(A9&gt;$C$5,0,$E$3)</f>
        <v/>
      </c>
      <c r="D9" s="10">
        <f>IF(A9&gt;$C$5,0,B9*$C$4/12)</f>
        <v/>
      </c>
      <c r="E9" s="10">
        <f>C9-D9</f>
        <v/>
      </c>
      <c r="F9" s="10">
        <f>MAX(0,B9-E9)</f>
        <v/>
      </c>
    </row>
    <row r="10">
      <c r="A10" s="9" t="n">
        <v>3</v>
      </c>
      <c r="B10" s="10">
        <f>F9</f>
        <v/>
      </c>
      <c r="C10" s="10">
        <f>IF(A10&gt;$C$5,0,$E$3)</f>
        <v/>
      </c>
      <c r="D10" s="10">
        <f>IF(A10&gt;$C$5,0,B10*$C$4/12)</f>
        <v/>
      </c>
      <c r="E10" s="10">
        <f>C10-D10</f>
        <v/>
      </c>
      <c r="F10" s="10">
        <f>MAX(0,B10-E10)</f>
        <v/>
      </c>
    </row>
    <row r="11">
      <c r="A11" s="9" t="n">
        <v>4</v>
      </c>
      <c r="B11" s="10">
        <f>F10</f>
        <v/>
      </c>
      <c r="C11" s="10">
        <f>IF(A11&gt;$C$5,0,$E$3)</f>
        <v/>
      </c>
      <c r="D11" s="10">
        <f>IF(A11&gt;$C$5,0,B11*$C$4/12)</f>
        <v/>
      </c>
      <c r="E11" s="10">
        <f>C11-D11</f>
        <v/>
      </c>
      <c r="F11" s="10">
        <f>MAX(0,B11-E11)</f>
        <v/>
      </c>
    </row>
    <row r="12">
      <c r="A12" s="9" t="n">
        <v>5</v>
      </c>
      <c r="B12" s="10">
        <f>F11</f>
        <v/>
      </c>
      <c r="C12" s="10">
        <f>IF(A12&gt;$C$5,0,$E$3)</f>
        <v/>
      </c>
      <c r="D12" s="10">
        <f>IF(A12&gt;$C$5,0,B12*$C$4/12)</f>
        <v/>
      </c>
      <c r="E12" s="10">
        <f>C12-D12</f>
        <v/>
      </c>
      <c r="F12" s="10">
        <f>MAX(0,B12-E12)</f>
        <v/>
      </c>
    </row>
    <row r="13">
      <c r="A13" s="9" t="n">
        <v>6</v>
      </c>
      <c r="B13" s="10">
        <f>F12</f>
        <v/>
      </c>
      <c r="C13" s="10">
        <f>IF(A13&gt;$C$5,0,$E$3)</f>
        <v/>
      </c>
      <c r="D13" s="10">
        <f>IF(A13&gt;$C$5,0,B13*$C$4/12)</f>
        <v/>
      </c>
      <c r="E13" s="10">
        <f>C13-D13</f>
        <v/>
      </c>
      <c r="F13" s="10">
        <f>MAX(0,B13-E13)</f>
        <v/>
      </c>
    </row>
    <row r="14">
      <c r="A14" s="9" t="n">
        <v>7</v>
      </c>
      <c r="B14" s="10">
        <f>F13</f>
        <v/>
      </c>
      <c r="C14" s="10">
        <f>IF(A14&gt;$C$5,0,$E$3)</f>
        <v/>
      </c>
      <c r="D14" s="10">
        <f>IF(A14&gt;$C$5,0,B14*$C$4/12)</f>
        <v/>
      </c>
      <c r="E14" s="10">
        <f>C14-D14</f>
        <v/>
      </c>
      <c r="F14" s="10">
        <f>MAX(0,B14-E14)</f>
        <v/>
      </c>
    </row>
    <row r="15">
      <c r="A15" s="9" t="n">
        <v>8</v>
      </c>
      <c r="B15" s="10">
        <f>F14</f>
        <v/>
      </c>
      <c r="C15" s="10">
        <f>IF(A15&gt;$C$5,0,$E$3)</f>
        <v/>
      </c>
      <c r="D15" s="10">
        <f>IF(A15&gt;$C$5,0,B15*$C$4/12)</f>
        <v/>
      </c>
      <c r="E15" s="10">
        <f>C15-D15</f>
        <v/>
      </c>
      <c r="F15" s="10">
        <f>MAX(0,B15-E15)</f>
        <v/>
      </c>
    </row>
    <row r="16">
      <c r="A16" s="9" t="n">
        <v>9</v>
      </c>
      <c r="B16" s="10">
        <f>F15</f>
        <v/>
      </c>
      <c r="C16" s="10">
        <f>IF(A16&gt;$C$5,0,$E$3)</f>
        <v/>
      </c>
      <c r="D16" s="10">
        <f>IF(A16&gt;$C$5,0,B16*$C$4/12)</f>
        <v/>
      </c>
      <c r="E16" s="10">
        <f>C16-D16</f>
        <v/>
      </c>
      <c r="F16" s="10">
        <f>MAX(0,B16-E16)</f>
        <v/>
      </c>
    </row>
    <row r="17">
      <c r="A17" s="9" t="n">
        <v>10</v>
      </c>
      <c r="B17" s="10">
        <f>F16</f>
        <v/>
      </c>
      <c r="C17" s="10">
        <f>IF(A17&gt;$C$5,0,$E$3)</f>
        <v/>
      </c>
      <c r="D17" s="10">
        <f>IF(A17&gt;$C$5,0,B17*$C$4/12)</f>
        <v/>
      </c>
      <c r="E17" s="10">
        <f>C17-D17</f>
        <v/>
      </c>
      <c r="F17" s="10">
        <f>MAX(0,B17-E17)</f>
        <v/>
      </c>
    </row>
    <row r="18">
      <c r="A18" s="9" t="n">
        <v>11</v>
      </c>
      <c r="B18" s="10">
        <f>F17</f>
        <v/>
      </c>
      <c r="C18" s="10">
        <f>IF(A18&gt;$C$5,0,$E$3)</f>
        <v/>
      </c>
      <c r="D18" s="10">
        <f>IF(A18&gt;$C$5,0,B18*$C$4/12)</f>
        <v/>
      </c>
      <c r="E18" s="10">
        <f>C18-D18</f>
        <v/>
      </c>
      <c r="F18" s="10">
        <f>MAX(0,B18-E18)</f>
        <v/>
      </c>
    </row>
    <row r="19">
      <c r="A19" s="9" t="n">
        <v>12</v>
      </c>
      <c r="B19" s="10">
        <f>F18</f>
        <v/>
      </c>
      <c r="C19" s="10">
        <f>IF(A19&gt;$C$5,0,$E$3)</f>
        <v/>
      </c>
      <c r="D19" s="10">
        <f>IF(A19&gt;$C$5,0,B19*$C$4/12)</f>
        <v/>
      </c>
      <c r="E19" s="10">
        <f>C19-D19</f>
        <v/>
      </c>
      <c r="F19" s="10">
        <f>MAX(0,B19-E19)</f>
        <v/>
      </c>
    </row>
    <row r="20">
      <c r="A20" s="9" t="n">
        <v>13</v>
      </c>
      <c r="B20" s="10">
        <f>F19</f>
        <v/>
      </c>
      <c r="C20" s="10">
        <f>IF(A20&gt;$C$5,0,$E$3)</f>
        <v/>
      </c>
      <c r="D20" s="10">
        <f>IF(A20&gt;$C$5,0,B20*$C$4/12)</f>
        <v/>
      </c>
      <c r="E20" s="10">
        <f>C20-D20</f>
        <v/>
      </c>
      <c r="F20" s="10">
        <f>MAX(0,B20-E20)</f>
        <v/>
      </c>
    </row>
    <row r="21">
      <c r="A21" s="9" t="n">
        <v>14</v>
      </c>
      <c r="B21" s="10">
        <f>F20</f>
        <v/>
      </c>
      <c r="C21" s="10">
        <f>IF(A21&gt;$C$5,0,$E$3)</f>
        <v/>
      </c>
      <c r="D21" s="10">
        <f>IF(A21&gt;$C$5,0,B21*$C$4/12)</f>
        <v/>
      </c>
      <c r="E21" s="10">
        <f>C21-D21</f>
        <v/>
      </c>
      <c r="F21" s="10">
        <f>MAX(0,B21-E21)</f>
        <v/>
      </c>
    </row>
    <row r="22">
      <c r="A22" s="9" t="n">
        <v>15</v>
      </c>
      <c r="B22" s="10">
        <f>F21</f>
        <v/>
      </c>
      <c r="C22" s="10">
        <f>IF(A22&gt;$C$5,0,$E$3)</f>
        <v/>
      </c>
      <c r="D22" s="10">
        <f>IF(A22&gt;$C$5,0,B22*$C$4/12)</f>
        <v/>
      </c>
      <c r="E22" s="10">
        <f>C22-D22</f>
        <v/>
      </c>
      <c r="F22" s="10">
        <f>MAX(0,B22-E22)</f>
        <v/>
      </c>
    </row>
    <row r="23">
      <c r="A23" s="9" t="n">
        <v>16</v>
      </c>
      <c r="B23" s="10">
        <f>F22</f>
        <v/>
      </c>
      <c r="C23" s="10">
        <f>IF(A23&gt;$C$5,0,$E$3)</f>
        <v/>
      </c>
      <c r="D23" s="10">
        <f>IF(A23&gt;$C$5,0,B23*$C$4/12)</f>
        <v/>
      </c>
      <c r="E23" s="10">
        <f>C23-D23</f>
        <v/>
      </c>
      <c r="F23" s="10">
        <f>MAX(0,B23-E23)</f>
        <v/>
      </c>
    </row>
    <row r="24">
      <c r="A24" s="9" t="n">
        <v>17</v>
      </c>
      <c r="B24" s="10">
        <f>F23</f>
        <v/>
      </c>
      <c r="C24" s="10">
        <f>IF(A24&gt;$C$5,0,$E$3)</f>
        <v/>
      </c>
      <c r="D24" s="10">
        <f>IF(A24&gt;$C$5,0,B24*$C$4/12)</f>
        <v/>
      </c>
      <c r="E24" s="10">
        <f>C24-D24</f>
        <v/>
      </c>
      <c r="F24" s="10">
        <f>MAX(0,B24-E24)</f>
        <v/>
      </c>
    </row>
    <row r="25">
      <c r="A25" s="9" t="n">
        <v>18</v>
      </c>
      <c r="B25" s="10">
        <f>F24</f>
        <v/>
      </c>
      <c r="C25" s="10">
        <f>IF(A25&gt;$C$5,0,$E$3)</f>
        <v/>
      </c>
      <c r="D25" s="10">
        <f>IF(A25&gt;$C$5,0,B25*$C$4/12)</f>
        <v/>
      </c>
      <c r="E25" s="10">
        <f>C25-D25</f>
        <v/>
      </c>
      <c r="F25" s="10">
        <f>MAX(0,B25-E25)</f>
        <v/>
      </c>
    </row>
    <row r="26">
      <c r="A26" s="9" t="n">
        <v>19</v>
      </c>
      <c r="B26" s="10">
        <f>F25</f>
        <v/>
      </c>
      <c r="C26" s="10">
        <f>IF(A26&gt;$C$5,0,$E$3)</f>
        <v/>
      </c>
      <c r="D26" s="10">
        <f>IF(A26&gt;$C$5,0,B26*$C$4/12)</f>
        <v/>
      </c>
      <c r="E26" s="10">
        <f>C26-D26</f>
        <v/>
      </c>
      <c r="F26" s="10">
        <f>MAX(0,B26-E26)</f>
        <v/>
      </c>
    </row>
    <row r="27">
      <c r="A27" s="9" t="n">
        <v>20</v>
      </c>
      <c r="B27" s="10">
        <f>F26</f>
        <v/>
      </c>
      <c r="C27" s="10">
        <f>IF(A27&gt;$C$5,0,$E$3)</f>
        <v/>
      </c>
      <c r="D27" s="10">
        <f>IF(A27&gt;$C$5,0,B27*$C$4/12)</f>
        <v/>
      </c>
      <c r="E27" s="10">
        <f>C27-D27</f>
        <v/>
      </c>
      <c r="F27" s="10">
        <f>MAX(0,B27-E27)</f>
        <v/>
      </c>
    </row>
    <row r="28">
      <c r="A28" s="9" t="n">
        <v>21</v>
      </c>
      <c r="B28" s="10">
        <f>F27</f>
        <v/>
      </c>
      <c r="C28" s="10">
        <f>IF(A28&gt;$C$5,0,$E$3)</f>
        <v/>
      </c>
      <c r="D28" s="10">
        <f>IF(A28&gt;$C$5,0,B28*$C$4/12)</f>
        <v/>
      </c>
      <c r="E28" s="10">
        <f>C28-D28</f>
        <v/>
      </c>
      <c r="F28" s="10">
        <f>MAX(0,B28-E28)</f>
        <v/>
      </c>
    </row>
    <row r="29">
      <c r="A29" s="9" t="n">
        <v>22</v>
      </c>
      <c r="B29" s="10">
        <f>F28</f>
        <v/>
      </c>
      <c r="C29" s="10">
        <f>IF(A29&gt;$C$5,0,$E$3)</f>
        <v/>
      </c>
      <c r="D29" s="10">
        <f>IF(A29&gt;$C$5,0,B29*$C$4/12)</f>
        <v/>
      </c>
      <c r="E29" s="10">
        <f>C29-D29</f>
        <v/>
      </c>
      <c r="F29" s="10">
        <f>MAX(0,B29-E29)</f>
        <v/>
      </c>
    </row>
    <row r="30">
      <c r="A30" s="9" t="n">
        <v>23</v>
      </c>
      <c r="B30" s="10">
        <f>F29</f>
        <v/>
      </c>
      <c r="C30" s="10">
        <f>IF(A30&gt;$C$5,0,$E$3)</f>
        <v/>
      </c>
      <c r="D30" s="10">
        <f>IF(A30&gt;$C$5,0,B30*$C$4/12)</f>
        <v/>
      </c>
      <c r="E30" s="10">
        <f>C30-D30</f>
        <v/>
      </c>
      <c r="F30" s="10">
        <f>MAX(0,B30-E30)</f>
        <v/>
      </c>
    </row>
    <row r="31">
      <c r="A31" s="9" t="n">
        <v>24</v>
      </c>
      <c r="B31" s="10">
        <f>F30</f>
        <v/>
      </c>
      <c r="C31" s="10">
        <f>IF(A31&gt;$C$5,0,$E$3)</f>
        <v/>
      </c>
      <c r="D31" s="10">
        <f>IF(A31&gt;$C$5,0,B31*$C$4/12)</f>
        <v/>
      </c>
      <c r="E31" s="10">
        <f>C31-D31</f>
        <v/>
      </c>
      <c r="F31" s="10">
        <f>MAX(0,B31-E31)</f>
        <v/>
      </c>
    </row>
    <row r="32">
      <c r="A32" s="9" t="n">
        <v>25</v>
      </c>
      <c r="B32" s="10">
        <f>F31</f>
        <v/>
      </c>
      <c r="C32" s="10">
        <f>IF(A32&gt;$C$5,0,$E$3)</f>
        <v/>
      </c>
      <c r="D32" s="10">
        <f>IF(A32&gt;$C$5,0,B32*$C$4/12)</f>
        <v/>
      </c>
      <c r="E32" s="10">
        <f>C32-D32</f>
        <v/>
      </c>
      <c r="F32" s="10">
        <f>MAX(0,B32-E32)</f>
        <v/>
      </c>
    </row>
    <row r="33">
      <c r="A33" s="9" t="n">
        <v>26</v>
      </c>
      <c r="B33" s="10">
        <f>F32</f>
        <v/>
      </c>
      <c r="C33" s="10">
        <f>IF(A33&gt;$C$5,0,$E$3)</f>
        <v/>
      </c>
      <c r="D33" s="10">
        <f>IF(A33&gt;$C$5,0,B33*$C$4/12)</f>
        <v/>
      </c>
      <c r="E33" s="10">
        <f>C33-D33</f>
        <v/>
      </c>
      <c r="F33" s="10">
        <f>MAX(0,B33-E33)</f>
        <v/>
      </c>
    </row>
    <row r="34">
      <c r="A34" s="9" t="n">
        <v>27</v>
      </c>
      <c r="B34" s="10">
        <f>F33</f>
        <v/>
      </c>
      <c r="C34" s="10">
        <f>IF(A34&gt;$C$5,0,$E$3)</f>
        <v/>
      </c>
      <c r="D34" s="10">
        <f>IF(A34&gt;$C$5,0,B34*$C$4/12)</f>
        <v/>
      </c>
      <c r="E34" s="10">
        <f>C34-D34</f>
        <v/>
      </c>
      <c r="F34" s="10">
        <f>MAX(0,B34-E34)</f>
        <v/>
      </c>
    </row>
    <row r="35">
      <c r="A35" s="9" t="n">
        <v>28</v>
      </c>
      <c r="B35" s="10">
        <f>F34</f>
        <v/>
      </c>
      <c r="C35" s="10">
        <f>IF(A35&gt;$C$5,0,$E$3)</f>
        <v/>
      </c>
      <c r="D35" s="10">
        <f>IF(A35&gt;$C$5,0,B35*$C$4/12)</f>
        <v/>
      </c>
      <c r="E35" s="10">
        <f>C35-D35</f>
        <v/>
      </c>
      <c r="F35" s="10">
        <f>MAX(0,B35-E35)</f>
        <v/>
      </c>
    </row>
    <row r="36">
      <c r="A36" s="9" t="n">
        <v>29</v>
      </c>
      <c r="B36" s="10">
        <f>F35</f>
        <v/>
      </c>
      <c r="C36" s="10">
        <f>IF(A36&gt;$C$5,0,$E$3)</f>
        <v/>
      </c>
      <c r="D36" s="10">
        <f>IF(A36&gt;$C$5,0,B36*$C$4/12)</f>
        <v/>
      </c>
      <c r="E36" s="10">
        <f>C36-D36</f>
        <v/>
      </c>
      <c r="F36" s="10">
        <f>MAX(0,B36-E36)</f>
        <v/>
      </c>
    </row>
    <row r="37">
      <c r="A37" s="9" t="n">
        <v>30</v>
      </c>
      <c r="B37" s="10">
        <f>F36</f>
        <v/>
      </c>
      <c r="C37" s="10">
        <f>IF(A37&gt;$C$5,0,$E$3)</f>
        <v/>
      </c>
      <c r="D37" s="10">
        <f>IF(A37&gt;$C$5,0,B37*$C$4/12)</f>
        <v/>
      </c>
      <c r="E37" s="10">
        <f>C37-D37</f>
        <v/>
      </c>
      <c r="F37" s="10">
        <f>MAX(0,B37-E37)</f>
        <v/>
      </c>
    </row>
    <row r="38">
      <c r="A38" s="9" t="n">
        <v>31</v>
      </c>
      <c r="B38" s="10">
        <f>F37</f>
        <v/>
      </c>
      <c r="C38" s="10">
        <f>IF(A38&gt;$C$5,0,$E$3)</f>
        <v/>
      </c>
      <c r="D38" s="10">
        <f>IF(A38&gt;$C$5,0,B38*$C$4/12)</f>
        <v/>
      </c>
      <c r="E38" s="10">
        <f>C38-D38</f>
        <v/>
      </c>
      <c r="F38" s="10">
        <f>MAX(0,B38-E38)</f>
        <v/>
      </c>
    </row>
    <row r="39">
      <c r="A39" s="9" t="n">
        <v>32</v>
      </c>
      <c r="B39" s="10">
        <f>F38</f>
        <v/>
      </c>
      <c r="C39" s="10">
        <f>IF(A39&gt;$C$5,0,$E$3)</f>
        <v/>
      </c>
      <c r="D39" s="10">
        <f>IF(A39&gt;$C$5,0,B39*$C$4/12)</f>
        <v/>
      </c>
      <c r="E39" s="10">
        <f>C39-D39</f>
        <v/>
      </c>
      <c r="F39" s="10">
        <f>MAX(0,B39-E39)</f>
        <v/>
      </c>
    </row>
    <row r="40">
      <c r="A40" s="9" t="n">
        <v>33</v>
      </c>
      <c r="B40" s="10">
        <f>F39</f>
        <v/>
      </c>
      <c r="C40" s="10">
        <f>IF(A40&gt;$C$5,0,$E$3)</f>
        <v/>
      </c>
      <c r="D40" s="10">
        <f>IF(A40&gt;$C$5,0,B40*$C$4/12)</f>
        <v/>
      </c>
      <c r="E40" s="10">
        <f>C40-D40</f>
        <v/>
      </c>
      <c r="F40" s="10">
        <f>MAX(0,B40-E40)</f>
        <v/>
      </c>
    </row>
    <row r="41">
      <c r="A41" s="9" t="n">
        <v>34</v>
      </c>
      <c r="B41" s="10">
        <f>F40</f>
        <v/>
      </c>
      <c r="C41" s="10">
        <f>IF(A41&gt;$C$5,0,$E$3)</f>
        <v/>
      </c>
      <c r="D41" s="10">
        <f>IF(A41&gt;$C$5,0,B41*$C$4/12)</f>
        <v/>
      </c>
      <c r="E41" s="10">
        <f>C41-D41</f>
        <v/>
      </c>
      <c r="F41" s="10">
        <f>MAX(0,B41-E41)</f>
        <v/>
      </c>
    </row>
    <row r="42">
      <c r="A42" s="9" t="n">
        <v>35</v>
      </c>
      <c r="B42" s="10">
        <f>F41</f>
        <v/>
      </c>
      <c r="C42" s="10">
        <f>IF(A42&gt;$C$5,0,$E$3)</f>
        <v/>
      </c>
      <c r="D42" s="10">
        <f>IF(A42&gt;$C$5,0,B42*$C$4/12)</f>
        <v/>
      </c>
      <c r="E42" s="10">
        <f>C42-D42</f>
        <v/>
      </c>
      <c r="F42" s="10">
        <f>MAX(0,B42-E42)</f>
        <v/>
      </c>
    </row>
    <row r="43">
      <c r="A43" s="9" t="n">
        <v>36</v>
      </c>
      <c r="B43" s="10">
        <f>F42</f>
        <v/>
      </c>
      <c r="C43" s="10">
        <f>IF(A43&gt;$C$5,0,$E$3)</f>
        <v/>
      </c>
      <c r="D43" s="10">
        <f>IF(A43&gt;$C$5,0,B43*$C$4/12)</f>
        <v/>
      </c>
      <c r="E43" s="10">
        <f>C43-D43</f>
        <v/>
      </c>
      <c r="F43" s="10">
        <f>MAX(0,B43-E43)</f>
        <v/>
      </c>
    </row>
    <row r="44">
      <c r="A44" s="9" t="n">
        <v>37</v>
      </c>
      <c r="B44" s="10">
        <f>F43</f>
        <v/>
      </c>
      <c r="C44" s="10">
        <f>IF(A44&gt;$C$5,0,$E$3)</f>
        <v/>
      </c>
      <c r="D44" s="10">
        <f>IF(A44&gt;$C$5,0,B44*$C$4/12)</f>
        <v/>
      </c>
      <c r="E44" s="10">
        <f>C44-D44</f>
        <v/>
      </c>
      <c r="F44" s="10">
        <f>MAX(0,B44-E44)</f>
        <v/>
      </c>
    </row>
    <row r="45">
      <c r="A45" s="9" t="n">
        <v>38</v>
      </c>
      <c r="B45" s="10">
        <f>F44</f>
        <v/>
      </c>
      <c r="C45" s="10">
        <f>IF(A45&gt;$C$5,0,$E$3)</f>
        <v/>
      </c>
      <c r="D45" s="10">
        <f>IF(A45&gt;$C$5,0,B45*$C$4/12)</f>
        <v/>
      </c>
      <c r="E45" s="10">
        <f>C45-D45</f>
        <v/>
      </c>
      <c r="F45" s="10">
        <f>MAX(0,B45-E45)</f>
        <v/>
      </c>
    </row>
    <row r="46">
      <c r="A46" s="9" t="n">
        <v>39</v>
      </c>
      <c r="B46" s="10">
        <f>F45</f>
        <v/>
      </c>
      <c r="C46" s="10">
        <f>IF(A46&gt;$C$5,0,$E$3)</f>
        <v/>
      </c>
      <c r="D46" s="10">
        <f>IF(A46&gt;$C$5,0,B46*$C$4/12)</f>
        <v/>
      </c>
      <c r="E46" s="10">
        <f>C46-D46</f>
        <v/>
      </c>
      <c r="F46" s="10">
        <f>MAX(0,B46-E46)</f>
        <v/>
      </c>
    </row>
    <row r="47">
      <c r="A47" s="9" t="n">
        <v>40</v>
      </c>
      <c r="B47" s="10">
        <f>F46</f>
        <v/>
      </c>
      <c r="C47" s="10">
        <f>IF(A47&gt;$C$5,0,$E$3)</f>
        <v/>
      </c>
      <c r="D47" s="10">
        <f>IF(A47&gt;$C$5,0,B47*$C$4/12)</f>
        <v/>
      </c>
      <c r="E47" s="10">
        <f>C47-D47</f>
        <v/>
      </c>
      <c r="F47" s="10">
        <f>MAX(0,B47-E47)</f>
        <v/>
      </c>
    </row>
    <row r="48">
      <c r="A48" s="9" t="n">
        <v>41</v>
      </c>
      <c r="B48" s="10">
        <f>F47</f>
        <v/>
      </c>
      <c r="C48" s="10">
        <f>IF(A48&gt;$C$5,0,$E$3)</f>
        <v/>
      </c>
      <c r="D48" s="10">
        <f>IF(A48&gt;$C$5,0,B48*$C$4/12)</f>
        <v/>
      </c>
      <c r="E48" s="10">
        <f>C48-D48</f>
        <v/>
      </c>
      <c r="F48" s="10">
        <f>MAX(0,B48-E48)</f>
        <v/>
      </c>
    </row>
    <row r="49">
      <c r="A49" s="9" t="n">
        <v>42</v>
      </c>
      <c r="B49" s="10">
        <f>F48</f>
        <v/>
      </c>
      <c r="C49" s="10">
        <f>IF(A49&gt;$C$5,0,$E$3)</f>
        <v/>
      </c>
      <c r="D49" s="10">
        <f>IF(A49&gt;$C$5,0,B49*$C$4/12)</f>
        <v/>
      </c>
      <c r="E49" s="10">
        <f>C49-D49</f>
        <v/>
      </c>
      <c r="F49" s="10">
        <f>MAX(0,B49-E49)</f>
        <v/>
      </c>
    </row>
    <row r="50">
      <c r="A50" s="9" t="n">
        <v>43</v>
      </c>
      <c r="B50" s="10">
        <f>F49</f>
        <v/>
      </c>
      <c r="C50" s="10">
        <f>IF(A50&gt;$C$5,0,$E$3)</f>
        <v/>
      </c>
      <c r="D50" s="10">
        <f>IF(A50&gt;$C$5,0,B50*$C$4/12)</f>
        <v/>
      </c>
      <c r="E50" s="10">
        <f>C50-D50</f>
        <v/>
      </c>
      <c r="F50" s="10">
        <f>MAX(0,B50-E50)</f>
        <v/>
      </c>
    </row>
    <row r="51">
      <c r="A51" s="9" t="n">
        <v>44</v>
      </c>
      <c r="B51" s="10">
        <f>F50</f>
        <v/>
      </c>
      <c r="C51" s="10">
        <f>IF(A51&gt;$C$5,0,$E$3)</f>
        <v/>
      </c>
      <c r="D51" s="10">
        <f>IF(A51&gt;$C$5,0,B51*$C$4/12)</f>
        <v/>
      </c>
      <c r="E51" s="10">
        <f>C51-D51</f>
        <v/>
      </c>
      <c r="F51" s="10">
        <f>MAX(0,B51-E51)</f>
        <v/>
      </c>
    </row>
    <row r="52">
      <c r="A52" s="9" t="n">
        <v>45</v>
      </c>
      <c r="B52" s="10">
        <f>F51</f>
        <v/>
      </c>
      <c r="C52" s="10">
        <f>IF(A52&gt;$C$5,0,$E$3)</f>
        <v/>
      </c>
      <c r="D52" s="10">
        <f>IF(A52&gt;$C$5,0,B52*$C$4/12)</f>
        <v/>
      </c>
      <c r="E52" s="10">
        <f>C52-D52</f>
        <v/>
      </c>
      <c r="F52" s="10">
        <f>MAX(0,B52-E52)</f>
        <v/>
      </c>
    </row>
    <row r="53">
      <c r="A53" s="9" t="n">
        <v>46</v>
      </c>
      <c r="B53" s="10">
        <f>F52</f>
        <v/>
      </c>
      <c r="C53" s="10">
        <f>IF(A53&gt;$C$5,0,$E$3)</f>
        <v/>
      </c>
      <c r="D53" s="10">
        <f>IF(A53&gt;$C$5,0,B53*$C$4/12)</f>
        <v/>
      </c>
      <c r="E53" s="10">
        <f>C53-D53</f>
        <v/>
      </c>
      <c r="F53" s="10">
        <f>MAX(0,B53-E53)</f>
        <v/>
      </c>
    </row>
    <row r="54">
      <c r="A54" s="9" t="n">
        <v>47</v>
      </c>
      <c r="B54" s="10">
        <f>F53</f>
        <v/>
      </c>
      <c r="C54" s="10">
        <f>IF(A54&gt;$C$5,0,$E$3)</f>
        <v/>
      </c>
      <c r="D54" s="10">
        <f>IF(A54&gt;$C$5,0,B54*$C$4/12)</f>
        <v/>
      </c>
      <c r="E54" s="10">
        <f>C54-D54</f>
        <v/>
      </c>
      <c r="F54" s="10">
        <f>MAX(0,B54-E54)</f>
        <v/>
      </c>
    </row>
    <row r="55">
      <c r="A55" s="9" t="n">
        <v>48</v>
      </c>
      <c r="B55" s="10">
        <f>F54</f>
        <v/>
      </c>
      <c r="C55" s="10">
        <f>IF(A55&gt;$C$5,0,$E$3)</f>
        <v/>
      </c>
      <c r="D55" s="10">
        <f>IF(A55&gt;$C$5,0,B55*$C$4/12)</f>
        <v/>
      </c>
      <c r="E55" s="10">
        <f>C55-D55</f>
        <v/>
      </c>
      <c r="F55" s="10">
        <f>MAX(0,B55-E55)</f>
        <v/>
      </c>
    </row>
    <row r="56">
      <c r="A56" s="9" t="n">
        <v>49</v>
      </c>
      <c r="B56" s="10">
        <f>F55</f>
        <v/>
      </c>
      <c r="C56" s="10">
        <f>IF(A56&gt;$C$5,0,$E$3)</f>
        <v/>
      </c>
      <c r="D56" s="10">
        <f>IF(A56&gt;$C$5,0,B56*$C$4/12)</f>
        <v/>
      </c>
      <c r="E56" s="10">
        <f>C56-D56</f>
        <v/>
      </c>
      <c r="F56" s="10">
        <f>MAX(0,B56-E56)</f>
        <v/>
      </c>
    </row>
    <row r="57">
      <c r="A57" s="9" t="n">
        <v>50</v>
      </c>
      <c r="B57" s="10">
        <f>F56</f>
        <v/>
      </c>
      <c r="C57" s="10">
        <f>IF(A57&gt;$C$5,0,$E$3)</f>
        <v/>
      </c>
      <c r="D57" s="10">
        <f>IF(A57&gt;$C$5,0,B57*$C$4/12)</f>
        <v/>
      </c>
      <c r="E57" s="10">
        <f>C57-D57</f>
        <v/>
      </c>
      <c r="F57" s="10">
        <f>MAX(0,B57-E57)</f>
        <v/>
      </c>
    </row>
    <row r="58">
      <c r="A58" s="9" t="n">
        <v>51</v>
      </c>
      <c r="B58" s="10">
        <f>F57</f>
        <v/>
      </c>
      <c r="C58" s="10">
        <f>IF(A58&gt;$C$5,0,$E$3)</f>
        <v/>
      </c>
      <c r="D58" s="10">
        <f>IF(A58&gt;$C$5,0,B58*$C$4/12)</f>
        <v/>
      </c>
      <c r="E58" s="10">
        <f>C58-D58</f>
        <v/>
      </c>
      <c r="F58" s="10">
        <f>MAX(0,B58-E58)</f>
        <v/>
      </c>
    </row>
    <row r="59">
      <c r="A59" s="9" t="n">
        <v>52</v>
      </c>
      <c r="B59" s="10">
        <f>F58</f>
        <v/>
      </c>
      <c r="C59" s="10">
        <f>IF(A59&gt;$C$5,0,$E$3)</f>
        <v/>
      </c>
      <c r="D59" s="10">
        <f>IF(A59&gt;$C$5,0,B59*$C$4/12)</f>
        <v/>
      </c>
      <c r="E59" s="10">
        <f>C59-D59</f>
        <v/>
      </c>
      <c r="F59" s="10">
        <f>MAX(0,B59-E59)</f>
        <v/>
      </c>
    </row>
    <row r="60">
      <c r="A60" s="9" t="n">
        <v>53</v>
      </c>
      <c r="B60" s="10">
        <f>F59</f>
        <v/>
      </c>
      <c r="C60" s="10">
        <f>IF(A60&gt;$C$5,0,$E$3)</f>
        <v/>
      </c>
      <c r="D60" s="10">
        <f>IF(A60&gt;$C$5,0,B60*$C$4/12)</f>
        <v/>
      </c>
      <c r="E60" s="10">
        <f>C60-D60</f>
        <v/>
      </c>
      <c r="F60" s="10">
        <f>MAX(0,B60-E60)</f>
        <v/>
      </c>
    </row>
    <row r="61">
      <c r="A61" s="9" t="n">
        <v>54</v>
      </c>
      <c r="B61" s="10">
        <f>F60</f>
        <v/>
      </c>
      <c r="C61" s="10">
        <f>IF(A61&gt;$C$5,0,$E$3)</f>
        <v/>
      </c>
      <c r="D61" s="10">
        <f>IF(A61&gt;$C$5,0,B61*$C$4/12)</f>
        <v/>
      </c>
      <c r="E61" s="10">
        <f>C61-D61</f>
        <v/>
      </c>
      <c r="F61" s="10">
        <f>MAX(0,B61-E61)</f>
        <v/>
      </c>
    </row>
    <row r="62">
      <c r="A62" s="9" t="n">
        <v>55</v>
      </c>
      <c r="B62" s="10">
        <f>F61</f>
        <v/>
      </c>
      <c r="C62" s="10">
        <f>IF(A62&gt;$C$5,0,$E$3)</f>
        <v/>
      </c>
      <c r="D62" s="10">
        <f>IF(A62&gt;$C$5,0,B62*$C$4/12)</f>
        <v/>
      </c>
      <c r="E62" s="10">
        <f>C62-D62</f>
        <v/>
      </c>
      <c r="F62" s="10">
        <f>MAX(0,B62-E62)</f>
        <v/>
      </c>
    </row>
    <row r="63">
      <c r="A63" s="9" t="n">
        <v>56</v>
      </c>
      <c r="B63" s="10">
        <f>F62</f>
        <v/>
      </c>
      <c r="C63" s="10">
        <f>IF(A63&gt;$C$5,0,$E$3)</f>
        <v/>
      </c>
      <c r="D63" s="10">
        <f>IF(A63&gt;$C$5,0,B63*$C$4/12)</f>
        <v/>
      </c>
      <c r="E63" s="10">
        <f>C63-D63</f>
        <v/>
      </c>
      <c r="F63" s="10">
        <f>MAX(0,B63-E63)</f>
        <v/>
      </c>
    </row>
    <row r="64">
      <c r="A64" s="9" t="n">
        <v>57</v>
      </c>
      <c r="B64" s="10">
        <f>F63</f>
        <v/>
      </c>
      <c r="C64" s="10">
        <f>IF(A64&gt;$C$5,0,$E$3)</f>
        <v/>
      </c>
      <c r="D64" s="10">
        <f>IF(A64&gt;$C$5,0,B64*$C$4/12)</f>
        <v/>
      </c>
      <c r="E64" s="10">
        <f>C64-D64</f>
        <v/>
      </c>
      <c r="F64" s="10">
        <f>MAX(0,B64-E64)</f>
        <v/>
      </c>
    </row>
    <row r="65">
      <c r="A65" s="9" t="n">
        <v>58</v>
      </c>
      <c r="B65" s="10">
        <f>F64</f>
        <v/>
      </c>
      <c r="C65" s="10">
        <f>IF(A65&gt;$C$5,0,$E$3)</f>
        <v/>
      </c>
      <c r="D65" s="10">
        <f>IF(A65&gt;$C$5,0,B65*$C$4/12)</f>
        <v/>
      </c>
      <c r="E65" s="10">
        <f>C65-D65</f>
        <v/>
      </c>
      <c r="F65" s="10">
        <f>MAX(0,B65-E65)</f>
        <v/>
      </c>
    </row>
    <row r="66">
      <c r="A66" s="9" t="n">
        <v>59</v>
      </c>
      <c r="B66" s="10">
        <f>F65</f>
        <v/>
      </c>
      <c r="C66" s="10">
        <f>IF(A66&gt;$C$5,0,$E$3)</f>
        <v/>
      </c>
      <c r="D66" s="10">
        <f>IF(A66&gt;$C$5,0,B66*$C$4/12)</f>
        <v/>
      </c>
      <c r="E66" s="10">
        <f>C66-D66</f>
        <v/>
      </c>
      <c r="F66" s="10">
        <f>MAX(0,B66-E66)</f>
        <v/>
      </c>
    </row>
    <row r="67">
      <c r="A67" s="9" t="n">
        <v>60</v>
      </c>
      <c r="B67" s="10">
        <f>F66</f>
        <v/>
      </c>
      <c r="C67" s="10">
        <f>IF(A67&gt;$C$5,0,$E$3)</f>
        <v/>
      </c>
      <c r="D67" s="10">
        <f>IF(A67&gt;$C$5,0,B67*$C$4/12)</f>
        <v/>
      </c>
      <c r="E67" s="10">
        <f>C67-D67</f>
        <v/>
      </c>
      <c r="F67" s="10">
        <f>MAX(0,B67-E67)</f>
        <v/>
      </c>
    </row>
  </sheetData>
  <mergeCells count="4">
    <mergeCell ref="A4:B4"/>
    <mergeCell ref="A3:B3"/>
    <mergeCell ref="A1:F1"/>
    <mergeCell ref="A5:B5"/>
  </mergeCells>
  <printOptions horizontalCentered="1"/>
  <pageMargins left="0.4" right="0.4" top="0.4" bottom="0.4" header="0.5" footer="0.5"/>
  <pageSetup orientation="portrait" paperSize="1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2026-10-31T09:09:02Z</dcterms:created>
  <dcterms:modified xmlns:dcterms="http://purl.org/dc/terms/" xmlns:xsi="http://www.w3.org/2001/XMLSchema-instance" xsi:type="dcterms:W3CDTF">2026-10-31T09:09:02Z</dcterms:modified>
</cp:coreProperties>
</file>