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 Work Order" sheetId="1" state="visible" r:id="rId1"/>
  </sheets>
  <definedNames>
    <definedName name="_xlnm.Print_Area" localSheetId="0">'Maintenance Work Order'!$A$1:$E$36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mm/dd/yy"/>
  </numFmts>
  <fonts count="8">
    <font>
      <name val="Calibri"/>
      <family val="2"/>
      <color theme="1"/>
      <sz val="11"/>
      <scheme val="minor"/>
    </font>
    <font>
      <name val="Calibri"/>
      <b val="1"/>
      <color rgb="00C55A11"/>
      <sz val="20"/>
    </font>
    <font>
      <name val="Calibri"/>
      <color rgb="00595959"/>
      <sz val="10"/>
    </font>
    <font>
      <name val="Calibri"/>
      <b val="1"/>
      <color rgb="00FFFFFF"/>
      <sz val="10"/>
    </font>
    <font>
      <name val="Calibri"/>
      <color rgb="00262626"/>
      <sz val="11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C55A11"/>
        <bgColor rgb="00C55A11"/>
      </patternFill>
    </fill>
    <fill>
      <patternFill patternType="solid">
        <fgColor rgb="00FCE4D6"/>
        <bgColor rgb="00FCE4D6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/>
    </xf>
    <xf numFmtId="165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vertical="top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166" fontId="6" fillId="0" borderId="1" applyAlignment="1" pivotButton="0" quotePrefix="0" xfId="0">
      <alignment vertical="center"/>
    </xf>
    <xf numFmtId="167" fontId="6" fillId="0" borderId="1" applyAlignment="1" pivotButton="0" quotePrefix="0" xfId="0">
      <alignment horizontal="center" vertical="center"/>
    </xf>
    <xf numFmtId="18" fontId="6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right" vertical="center"/>
    </xf>
    <xf numFmtId="2" fontId="6" fillId="0" borderId="1" applyAlignment="1" pivotButton="0" quotePrefix="0" xfId="0">
      <alignment vertical="center"/>
    </xf>
    <xf numFmtId="0" fontId="3" fillId="2" borderId="1" applyAlignment="1" pivotButton="0" quotePrefix="0" xfId="0">
      <alignment horizontal="right"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4" customWidth="1" min="3" max="3"/>
    <col width="20" customWidth="1" min="4" max="4"/>
    <col width="22" customWidth="1" min="5" max="5"/>
  </cols>
  <sheetData>
    <row r="1">
      <c r="A1" s="1" t="inlineStr">
        <is>
          <t>MAINTENANCE WORK ORDER</t>
        </is>
      </c>
    </row>
    <row r="2">
      <c r="A2" s="2" t="inlineStr">
        <is>
          <t>[Facility / Property Name]  •  Maintenance Department</t>
        </is>
      </c>
    </row>
    <row r="4">
      <c r="A4" s="3" t="inlineStr">
        <is>
          <t>REQUEST</t>
        </is>
      </c>
      <c r="B4" s="4" t="n"/>
      <c r="D4" s="3" t="inlineStr">
        <is>
          <t>ASSET / LOCATION</t>
        </is>
      </c>
      <c r="E4" s="4" t="n"/>
    </row>
    <row r="5">
      <c r="A5" s="5" t="inlineStr">
        <is>
          <t>WO Number</t>
        </is>
      </c>
      <c r="B5" s="6" t="inlineStr">
        <is>
          <t>MWO-0582</t>
        </is>
      </c>
      <c r="D5" s="5" t="inlineStr">
        <is>
          <t>Building</t>
        </is>
      </c>
      <c r="E5" s="6" t="inlineStr">
        <is>
          <t>Main Office</t>
        </is>
      </c>
    </row>
    <row r="6">
      <c r="A6" s="5" t="inlineStr">
        <is>
          <t>Date Requested</t>
        </is>
      </c>
      <c r="B6" s="7" t="n">
        <v>46329</v>
      </c>
      <c r="D6" s="5" t="inlineStr">
        <is>
          <t>Floor / Room</t>
        </is>
      </c>
      <c r="E6" s="6" t="inlineStr">
        <is>
          <t>2nd floor, Room 214</t>
        </is>
      </c>
    </row>
    <row r="7">
      <c r="A7" s="5" t="inlineStr">
        <is>
          <t>Requested By</t>
        </is>
      </c>
      <c r="B7" s="6" t="inlineStr">
        <is>
          <t>Front desk – K. Ali</t>
        </is>
      </c>
      <c r="D7" s="5" t="inlineStr">
        <is>
          <t>Asset / Equipment</t>
        </is>
      </c>
      <c r="E7" s="6" t="inlineStr">
        <is>
          <t>Rooftop AC unit RTU-2</t>
        </is>
      </c>
    </row>
    <row r="8">
      <c r="A8" s="5" t="inlineStr">
        <is>
          <t>Priority</t>
        </is>
      </c>
      <c r="B8" s="6" t="inlineStr">
        <is>
          <t>High</t>
        </is>
      </c>
      <c r="D8" s="5" t="inlineStr">
        <is>
          <t>Asset ID</t>
        </is>
      </c>
      <c r="E8" s="6" t="inlineStr">
        <is>
          <t>HVAC-0214</t>
        </is>
      </c>
    </row>
    <row r="9">
      <c r="A9" s="5" t="inlineStr">
        <is>
          <t>Type</t>
        </is>
      </c>
      <c r="B9" s="6" t="inlineStr">
        <is>
          <t>Corrective</t>
        </is>
      </c>
      <c r="D9" s="5" t="inlineStr">
        <is>
          <t>Assigned To</t>
        </is>
      </c>
      <c r="E9" s="6" t="inlineStr">
        <is>
          <t>M. Fischer (HVAC)</t>
        </is>
      </c>
    </row>
    <row r="11">
      <c r="A11" s="3" t="inlineStr">
        <is>
          <t>PROBLEM DESCRIPTION</t>
        </is>
      </c>
    </row>
    <row r="12">
      <c r="A12" s="8" t="inlineStr">
        <is>
          <t>Room 214 not cooling; unit runs but blows warm air. Reported 3 times this week.</t>
        </is>
      </c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5">
      <c r="A15" s="3" t="inlineStr">
        <is>
          <t>WORK PERFORMED</t>
        </is>
      </c>
    </row>
    <row r="16">
      <c r="A16" s="8" t="inlineStr">
        <is>
          <t>Cleaned condenser coil, replaced failed capacitor, checked refrigerant pressure (normal). Unit cooling to 72°F.</t>
        </is>
      </c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9">
      <c r="A19" s="10" t="inlineStr">
        <is>
          <t>Part No.</t>
        </is>
      </c>
      <c r="B19" s="10" t="inlineStr">
        <is>
          <t>Part Description</t>
        </is>
      </c>
      <c r="C19" s="11" t="n"/>
      <c r="D19" s="10" t="inlineStr">
        <is>
          <t>Qty</t>
        </is>
      </c>
      <c r="E19" s="10" t="inlineStr">
        <is>
          <t>Cost</t>
        </is>
      </c>
    </row>
    <row r="20">
      <c r="A20" s="12" t="inlineStr">
        <is>
          <t>CAP-45-5</t>
        </is>
      </c>
      <c r="B20" s="13" t="inlineStr">
        <is>
          <t>Run capacitor 45/5 MFD</t>
        </is>
      </c>
      <c r="C20" s="9" t="n"/>
      <c r="D20" s="12" t="n">
        <v>1</v>
      </c>
      <c r="E20" s="14">
        <f>IF(D20="","",D20*24.9)</f>
        <v/>
      </c>
    </row>
    <row r="21">
      <c r="A21" s="12" t="inlineStr">
        <is>
          <t>FLT-2025</t>
        </is>
      </c>
      <c r="B21" s="13" t="inlineStr">
        <is>
          <t>Air filter 20x25x2</t>
        </is>
      </c>
      <c r="C21" s="9" t="n"/>
      <c r="D21" s="12" t="n">
        <v>2</v>
      </c>
      <c r="E21" s="14">
        <f>IF(D21="","",D21*11.5)</f>
        <v/>
      </c>
    </row>
    <row r="22">
      <c r="A22" s="12" t="inlineStr"/>
      <c r="B22" s="13" t="inlineStr"/>
      <c r="C22" s="9" t="n"/>
      <c r="D22" s="12" t="n"/>
      <c r="E22" s="14" t="n"/>
    </row>
    <row r="24">
      <c r="A24" s="10" t="inlineStr">
        <is>
          <t>Date</t>
        </is>
      </c>
      <c r="B24" s="10" t="inlineStr">
        <is>
          <t>Time Start</t>
        </is>
      </c>
      <c r="C24" s="11" t="n"/>
      <c r="D24" s="10" t="inlineStr">
        <is>
          <t>Time Finish</t>
        </is>
      </c>
      <c r="E24" s="10" t="inlineStr">
        <is>
          <t>Hours</t>
        </is>
      </c>
    </row>
    <row r="25">
      <c r="A25" s="15" t="n">
        <v>46330</v>
      </c>
      <c r="B25" s="16" t="n">
        <v>0.3854166666666667</v>
      </c>
      <c r="C25" s="9" t="n"/>
      <c r="D25" s="16" t="n">
        <v>0.4895833333333333</v>
      </c>
      <c r="E25" s="17">
        <f>IF(OR(B25="",D25=""),"",ROUND((D25-B25)*24,2))</f>
        <v/>
      </c>
    </row>
    <row r="26">
      <c r="A26" s="15" t="n">
        <v>46331</v>
      </c>
      <c r="B26" s="16" t="n">
        <v>0.3541666666666667</v>
      </c>
      <c r="C26" s="9" t="n"/>
      <c r="D26" s="16" t="n">
        <v>0.3958333333333333</v>
      </c>
      <c r="E26" s="17">
        <f>IF(OR(B26="",D26=""),"",ROUND((D26-B26)*24,2))</f>
        <v/>
      </c>
    </row>
    <row r="28">
      <c r="A28" s="18" t="inlineStr">
        <is>
          <t>Follow-up needed?  ☐ Yes  ☐ No</t>
        </is>
      </c>
      <c r="D28" s="19" t="inlineStr">
        <is>
          <t>Total labor hours</t>
        </is>
      </c>
      <c r="E28" s="20">
        <f>SUM(E25:E26)</f>
        <v/>
      </c>
    </row>
    <row r="29">
      <c r="A29" s="18" t="inlineStr">
        <is>
          <t>Downtime (hours): 26</t>
        </is>
      </c>
      <c r="D29" s="19" t="inlineStr">
        <is>
          <t>Labor rate</t>
        </is>
      </c>
      <c r="E29" s="14" t="n">
        <v>55</v>
      </c>
    </row>
    <row r="30">
      <c r="A30" s="18" t="inlineStr">
        <is>
          <t>Root cause: Failed capacitor (age)</t>
        </is>
      </c>
      <c r="D30" s="19" t="inlineStr">
        <is>
          <t>Labor cost</t>
        </is>
      </c>
      <c r="E30" s="14">
        <f>E28*E29</f>
        <v/>
      </c>
    </row>
    <row r="31">
      <c r="D31" s="19" t="inlineStr">
        <is>
          <t>Parts cost</t>
        </is>
      </c>
      <c r="E31" s="14">
        <f>SUM(E20:E22)</f>
        <v/>
      </c>
    </row>
    <row r="32">
      <c r="D32" s="21" t="inlineStr">
        <is>
          <t>TOTAL COST</t>
        </is>
      </c>
      <c r="E32" s="22">
        <f>E30+E31</f>
        <v/>
      </c>
    </row>
    <row r="34">
      <c r="A34" s="3" t="inlineStr">
        <is>
          <t>COMPLETION SIGN-OFF</t>
        </is>
      </c>
    </row>
    <row r="35" ht="24" customHeight="1">
      <c r="A35" s="18" t="inlineStr">
        <is>
          <t>Technician: ____________________</t>
        </is>
      </c>
      <c r="D35" s="18" t="inlineStr">
        <is>
          <t>Supervisor: ____________________</t>
        </is>
      </c>
    </row>
    <row r="36" ht="24" customHeight="1">
      <c r="A36" s="18" t="inlineStr">
        <is>
          <t>Date completed: ____________</t>
        </is>
      </c>
      <c r="D36" s="18" t="inlineStr">
        <is>
          <t>Requester notified:  ☐</t>
        </is>
      </c>
    </row>
  </sheetData>
  <mergeCells count="18">
    <mergeCell ref="A34:E34"/>
    <mergeCell ref="B21:C21"/>
    <mergeCell ref="B24:C24"/>
    <mergeCell ref="A30:B30"/>
    <mergeCell ref="A12:E13"/>
    <mergeCell ref="A2:E2"/>
    <mergeCell ref="B25:C25"/>
    <mergeCell ref="A15:E15"/>
    <mergeCell ref="A16:E17"/>
    <mergeCell ref="B19:C19"/>
    <mergeCell ref="B20:C20"/>
    <mergeCell ref="A11:E11"/>
    <mergeCell ref="B22:C22"/>
    <mergeCell ref="A1:E1"/>
    <mergeCell ref="A36:B36"/>
    <mergeCell ref="B26:C26"/>
    <mergeCell ref="D35:E35"/>
    <mergeCell ref="A35:B35"/>
  </mergeCells>
  <conditionalFormatting sqref="B8">
    <cfRule type="expression" priority="1" dxfId="0">
      <formula>OR(B8="High",B8="Urgent")</formula>
    </cfRule>
  </conditionalFormatting>
  <dataValidations count="2">
    <dataValidation sqref="B8" showDropDown="0" showInputMessage="0" showErrorMessage="0" allowBlank="0" type="list">
      <formula1>"Low,Medium,High,Urgent"</formula1>
    </dataValidation>
    <dataValidation sqref="B9" showDropDown="0" showInputMessage="0" showErrorMessage="0" allowBlank="0" type="list">
      <formula1>"Corrective,Preventive,Inspection,Emergency,Safety"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2026-10-17T12:48:31Z</dcterms:created>
  <dcterms:modified xmlns:dcterms="http://purl.org/dc/terms/" xmlns:xsi="http://www.w3.org/2001/XMLSchema-instance" xsi:type="dcterms:W3CDTF">2026-10-17T12:48:31Z</dcterms:modified>
</cp:coreProperties>
</file>