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Gantt Chart" sheetId="1" state="visible" r:id="rId1"/>
  </sheets>
  <definedNames>
    <definedName name="_xlnm.Print_Area" localSheetId="0">'Project Gantt Chart'!$A$1:$V$24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mm/dd/yy"/>
  </numFmts>
  <fonts count="12">
    <font>
      <name val="Calibri"/>
      <family val="2"/>
      <color theme="1"/>
      <sz val="11"/>
      <scheme val="minor"/>
    </font>
    <font>
      <name val="Calibri"/>
      <b val="1"/>
      <color rgb="001F4E79"/>
      <sz val="20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262626"/>
      <sz val="10"/>
    </font>
    <font>
      <name val="Calibri"/>
      <b val="1"/>
      <color rgb="00FFFFFF"/>
      <sz val="10"/>
    </font>
    <font>
      <name val="Calibri"/>
      <b val="1"/>
      <color rgb="00404040"/>
      <sz val="8"/>
    </font>
    <font>
      <name val="Calibri"/>
      <b val="1"/>
      <color rgb="00FFFFFF"/>
      <sz val="8"/>
    </font>
    <font>
      <name val="Calibri"/>
      <b val="1"/>
      <color rgb="001F4E79"/>
      <sz val="10"/>
    </font>
    <font>
      <name val="Calibri"/>
      <color rgb="00262626"/>
      <sz val="9"/>
    </font>
    <font>
      <name val="Calibri"/>
      <b val="1"/>
      <color rgb="00262626"/>
      <sz val="9"/>
    </font>
    <font>
      <name val="Calibri"/>
      <i val="1"/>
      <color rgb="00757575"/>
      <sz val="9"/>
    </font>
  </fonts>
  <fills count="7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F4E79"/>
        <bgColor rgb="001F4E79"/>
      </patternFill>
    </fill>
    <fill>
      <patternFill patternType="solid">
        <fgColor rgb="00DDEBF7"/>
        <bgColor rgb="00DDEBF7"/>
      </patternFill>
    </fill>
    <fill>
      <patternFill patternType="solid">
        <fgColor rgb="002E75B6"/>
        <bgColor rgb="002E75B6"/>
      </patternFill>
    </fill>
    <fill>
      <patternFill patternType="solid">
        <fgColor rgb="009DC3E6"/>
        <bgColor rgb="009DC3E6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 style="hair">
        <color rgb="00D9D9D9"/>
      </left>
      <right style="hair">
        <color rgb="00D9D9D9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5" fontId="4" fillId="2" borderId="1" applyAlignment="1" pivotButton="0" quotePrefix="0" xfId="0">
      <alignment vertical="center"/>
    </xf>
    <xf numFmtId="0" fontId="0" fillId="0" borderId="4" pivotButton="0" quotePrefix="0" xfId="0"/>
    <xf numFmtId="9" fontId="4" fillId="0" borderId="0" applyAlignment="1" pivotButton="0" quotePrefix="0" xfId="0">
      <alignment vertical="center"/>
    </xf>
    <xf numFmtId="16" fontId="6" fillId="0" borderId="0" applyAlignment="1" pivotButton="0" quotePrefix="0" xfId="0">
      <alignment horizontal="center" textRotation="90"/>
    </xf>
    <xf numFmtId="0" fontId="5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8" fillId="4" borderId="1" applyAlignment="1" pivotButton="0" quotePrefix="0" xfId="0">
      <alignment vertical="center"/>
    </xf>
    <xf numFmtId="0" fontId="3" fillId="4" borderId="1" applyAlignment="1" pivotButton="0" quotePrefix="0" xfId="0">
      <alignment vertical="center"/>
    </xf>
    <xf numFmtId="0" fontId="0" fillId="0" borderId="5" pivotButton="0" quotePrefix="0" xfId="0"/>
    <xf numFmtId="0" fontId="3" fillId="0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166" fontId="9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9" fontId="9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9" fillId="5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9" fillId="6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ill>
        <patternFill patternType="solid">
          <fgColor rgb="002E75B6"/>
          <bgColor rgb="002E75B6"/>
        </patternFill>
      </fill>
    </dxf>
    <dxf>
      <fill>
        <patternFill patternType="solid">
          <fgColor rgb="009DC3E6"/>
          <bgColor rgb="009DC3E6"/>
        </patternFill>
      </fill>
    </dxf>
    <dxf>
      <fill>
        <patternFill patternType="solid">
          <fgColor rgb="00FDE9D9"/>
          <bgColor rgb="00FDE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24"/>
  <sheetViews>
    <sheetView showGridLines="0"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1" customWidth="1" min="3" max="3"/>
    <col width="11" customWidth="1" min="4" max="4"/>
    <col width="8" customWidth="1" min="5" max="5"/>
    <col width="9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</cols>
  <sheetData>
    <row r="1">
      <c r="A1" s="1" t="inlineStr">
        <is>
          <t>PROJECT GANTT CHART</t>
        </is>
      </c>
    </row>
    <row r="2">
      <c r="A2" s="2" t="inlineStr">
        <is>
          <t>Project:</t>
        </is>
      </c>
      <c r="B2" s="3" t="inlineStr">
        <is>
          <t>Website Redesign</t>
        </is>
      </c>
      <c r="E2" s="2" t="inlineStr">
        <is>
          <t>Manager:</t>
        </is>
      </c>
      <c r="F2" s="3" t="inlineStr">
        <is>
          <t>[Name]</t>
        </is>
      </c>
    </row>
    <row r="3">
      <c r="A3" s="2" t="inlineStr">
        <is>
          <t>Project Start (Monday):</t>
        </is>
      </c>
      <c r="B3" s="4" t="n">
        <v>46328</v>
      </c>
      <c r="C3" s="5" t="n"/>
      <c r="E3" s="2" t="inlineStr">
        <is>
          <t>Overall %:</t>
        </is>
      </c>
      <c r="F3" s="6">
        <f>SUMPRODUCT(E6:E21,F6:F21)/SUM(E6:E21)</f>
        <v/>
      </c>
    </row>
    <row r="4" ht="42" customHeight="1">
      <c r="G4" s="7">
        <f>$B$3+0</f>
        <v/>
      </c>
      <c r="H4" s="7">
        <f>$B$3+7</f>
        <v/>
      </c>
      <c r="I4" s="7">
        <f>$B$3+14</f>
        <v/>
      </c>
      <c r="J4" s="7">
        <f>$B$3+21</f>
        <v/>
      </c>
      <c r="K4" s="7">
        <f>$B$3+28</f>
        <v/>
      </c>
      <c r="L4" s="7">
        <f>$B$3+35</f>
        <v/>
      </c>
      <c r="M4" s="7">
        <f>$B$3+42</f>
        <v/>
      </c>
      <c r="N4" s="7">
        <f>$B$3+49</f>
        <v/>
      </c>
      <c r="O4" s="7">
        <f>$B$3+56</f>
        <v/>
      </c>
      <c r="P4" s="7">
        <f>$B$3+63</f>
        <v/>
      </c>
      <c r="Q4" s="7">
        <f>$B$3+70</f>
        <v/>
      </c>
      <c r="R4" s="7">
        <f>$B$3+77</f>
        <v/>
      </c>
      <c r="S4" s="7">
        <f>$B$3+84</f>
        <v/>
      </c>
      <c r="T4" s="7">
        <f>$B$3+91</f>
        <v/>
      </c>
      <c r="U4" s="7">
        <f>$B$3+98</f>
        <v/>
      </c>
      <c r="V4" s="7">
        <f>$B$3+105</f>
        <v/>
      </c>
    </row>
    <row r="5">
      <c r="A5" s="8" t="inlineStr">
        <is>
          <t>Task</t>
        </is>
      </c>
      <c r="B5" s="8" t="inlineStr">
        <is>
          <t>Owner</t>
        </is>
      </c>
      <c r="C5" s="8" t="inlineStr">
        <is>
          <t>Start</t>
        </is>
      </c>
      <c r="D5" s="8" t="inlineStr">
        <is>
          <t>End</t>
        </is>
      </c>
      <c r="E5" s="8" t="inlineStr">
        <is>
          <t>Days</t>
        </is>
      </c>
      <c r="F5" s="8" t="inlineStr">
        <is>
          <t>% Done</t>
        </is>
      </c>
      <c r="G5" s="9" t="inlineStr">
        <is>
          <t>W1</t>
        </is>
      </c>
      <c r="H5" s="9" t="inlineStr">
        <is>
          <t>W2</t>
        </is>
      </c>
      <c r="I5" s="9" t="inlineStr">
        <is>
          <t>W3</t>
        </is>
      </c>
      <c r="J5" s="9" t="inlineStr">
        <is>
          <t>W4</t>
        </is>
      </c>
      <c r="K5" s="9" t="inlineStr">
        <is>
          <t>W5</t>
        </is>
      </c>
      <c r="L5" s="9" t="inlineStr">
        <is>
          <t>W6</t>
        </is>
      </c>
      <c r="M5" s="9" t="inlineStr">
        <is>
          <t>W7</t>
        </is>
      </c>
      <c r="N5" s="9" t="inlineStr">
        <is>
          <t>W8</t>
        </is>
      </c>
      <c r="O5" s="9" t="inlineStr">
        <is>
          <t>W9</t>
        </is>
      </c>
      <c r="P5" s="9" t="inlineStr">
        <is>
          <t>W10</t>
        </is>
      </c>
      <c r="Q5" s="9" t="inlineStr">
        <is>
          <t>W11</t>
        </is>
      </c>
      <c r="R5" s="9" t="inlineStr">
        <is>
          <t>W12</t>
        </is>
      </c>
      <c r="S5" s="9" t="inlineStr">
        <is>
          <t>W13</t>
        </is>
      </c>
      <c r="T5" s="9" t="inlineStr">
        <is>
          <t>W14</t>
        </is>
      </c>
      <c r="U5" s="9" t="inlineStr">
        <is>
          <t>W15</t>
        </is>
      </c>
      <c r="V5" s="9" t="inlineStr">
        <is>
          <t>W16</t>
        </is>
      </c>
    </row>
    <row r="6">
      <c r="A6" s="10" t="inlineStr">
        <is>
          <t>1. Planning</t>
        </is>
      </c>
      <c r="B6" s="11" t="n"/>
      <c r="C6" s="11" t="n"/>
      <c r="D6" s="11" t="n"/>
      <c r="E6" s="11" t="n"/>
      <c r="F6" s="11" t="n"/>
      <c r="G6" s="12" t="n"/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</row>
    <row r="7">
      <c r="A7" s="13" t="inlineStr">
        <is>
          <t xml:space="preserve">   Kick-off meeting</t>
        </is>
      </c>
      <c r="B7" s="14" t="inlineStr">
        <is>
          <t>Project Mgr</t>
        </is>
      </c>
      <c r="C7" s="15">
        <f>$B$3+0</f>
        <v/>
      </c>
      <c r="D7" s="15">
        <f>C7+E7-1</f>
        <v/>
      </c>
      <c r="E7" s="16" t="n">
        <v>2</v>
      </c>
      <c r="F7" s="17" t="n">
        <v>1</v>
      </c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</row>
    <row r="8">
      <c r="A8" s="13" t="inlineStr">
        <is>
          <t xml:space="preserve">   Requirements gathering</t>
        </is>
      </c>
      <c r="B8" s="14" t="inlineStr">
        <is>
          <t>Analyst</t>
        </is>
      </c>
      <c r="C8" s="15">
        <f>$B$3+2</f>
        <v/>
      </c>
      <c r="D8" s="15">
        <f>C8+E8-1</f>
        <v/>
      </c>
      <c r="E8" s="16" t="n">
        <v>8</v>
      </c>
      <c r="F8" s="17" t="n">
        <v>1</v>
      </c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</row>
    <row r="9">
      <c r="A9" s="13" t="inlineStr">
        <is>
          <t xml:space="preserve">   Sitemap &amp; content plan</t>
        </is>
      </c>
      <c r="B9" s="14" t="inlineStr">
        <is>
          <t>Content Lead</t>
        </is>
      </c>
      <c r="C9" s="15">
        <f>$B$3+8</f>
        <v/>
      </c>
      <c r="D9" s="15">
        <f>C9+E9-1</f>
        <v/>
      </c>
      <c r="E9" s="16" t="n">
        <v>7</v>
      </c>
      <c r="F9" s="17" t="n">
        <v>1</v>
      </c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</row>
    <row r="10">
      <c r="A10" s="10" t="inlineStr">
        <is>
          <t>2. Design</t>
        </is>
      </c>
      <c r="B10" s="11" t="n"/>
      <c r="C10" s="11" t="n"/>
      <c r="D10" s="11" t="n"/>
      <c r="E10" s="11" t="n"/>
      <c r="F10" s="11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</row>
    <row r="11">
      <c r="A11" s="13" t="inlineStr">
        <is>
          <t xml:space="preserve">   Wireframes</t>
        </is>
      </c>
      <c r="B11" s="14" t="inlineStr">
        <is>
          <t>UX Designer</t>
        </is>
      </c>
      <c r="C11" s="15">
        <f>$B$3+14</f>
        <v/>
      </c>
      <c r="D11" s="15">
        <f>C11+E11-1</f>
        <v/>
      </c>
      <c r="E11" s="16" t="n">
        <v>10</v>
      </c>
      <c r="F11" s="17" t="n">
        <v>1</v>
      </c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</row>
    <row r="12">
      <c r="A12" s="13" t="inlineStr">
        <is>
          <t xml:space="preserve">   Visual design mockups</t>
        </is>
      </c>
      <c r="B12" s="14" t="inlineStr">
        <is>
          <t>UI Designer</t>
        </is>
      </c>
      <c r="C12" s="15">
        <f>$B$3+22</f>
        <v/>
      </c>
      <c r="D12" s="15">
        <f>C12+E12-1</f>
        <v/>
      </c>
      <c r="E12" s="16" t="n">
        <v>12</v>
      </c>
      <c r="F12" s="17" t="n">
        <v>0.8</v>
      </c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</row>
    <row r="13">
      <c r="A13" s="13" t="inlineStr">
        <is>
          <t xml:space="preserve">   Design review &amp; sign-off</t>
        </is>
      </c>
      <c r="B13" s="14" t="inlineStr">
        <is>
          <t>Client</t>
        </is>
      </c>
      <c r="C13" s="15">
        <f>$B$3+34</f>
        <v/>
      </c>
      <c r="D13" s="15">
        <f>C13+E13-1</f>
        <v/>
      </c>
      <c r="E13" s="16" t="n">
        <v>4</v>
      </c>
      <c r="F13" s="17" t="n">
        <v>0.25</v>
      </c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</row>
    <row r="14">
      <c r="A14" s="10" t="inlineStr">
        <is>
          <t>3. Development</t>
        </is>
      </c>
      <c r="B14" s="11" t="n"/>
      <c r="C14" s="11" t="n"/>
      <c r="D14" s="11" t="n"/>
      <c r="E14" s="11" t="n"/>
      <c r="F14" s="11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</row>
    <row r="15">
      <c r="A15" s="13" t="inlineStr">
        <is>
          <t xml:space="preserve">   Front-end build</t>
        </is>
      </c>
      <c r="B15" s="14" t="inlineStr">
        <is>
          <t>Developer</t>
        </is>
      </c>
      <c r="C15" s="15">
        <f>$B$3+38</f>
        <v/>
      </c>
      <c r="D15" s="15">
        <f>C15+E15-1</f>
        <v/>
      </c>
      <c r="E15" s="16" t="n">
        <v>20</v>
      </c>
      <c r="F15" s="17" t="n">
        <v>0</v>
      </c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</row>
    <row r="16">
      <c r="A16" s="13" t="inlineStr">
        <is>
          <t xml:space="preserve">   CMS integration</t>
        </is>
      </c>
      <c r="B16" s="14" t="inlineStr">
        <is>
          <t>Developer</t>
        </is>
      </c>
      <c r="C16" s="15">
        <f>$B$3+48</f>
        <v/>
      </c>
      <c r="D16" s="15">
        <f>C16+E16-1</f>
        <v/>
      </c>
      <c r="E16" s="16" t="n">
        <v>15</v>
      </c>
      <c r="F16" s="17" t="n">
        <v>0</v>
      </c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</row>
    <row r="17">
      <c r="A17" s="13" t="inlineStr">
        <is>
          <t xml:space="preserve">   Content migration</t>
        </is>
      </c>
      <c r="B17" s="14" t="inlineStr">
        <is>
          <t>Content Lead</t>
        </is>
      </c>
      <c r="C17" s="15">
        <f>$B$3+52</f>
        <v/>
      </c>
      <c r="D17" s="15">
        <f>C17+E17-1</f>
        <v/>
      </c>
      <c r="E17" s="16" t="n">
        <v>12</v>
      </c>
      <c r="F17" s="17" t="n">
        <v>0</v>
      </c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</row>
    <row r="18">
      <c r="A18" s="10" t="inlineStr">
        <is>
          <t>4. Launch</t>
        </is>
      </c>
      <c r="B18" s="11" t="n"/>
      <c r="C18" s="11" t="n"/>
      <c r="D18" s="11" t="n"/>
      <c r="E18" s="11" t="n"/>
      <c r="F18" s="11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</row>
    <row r="19">
      <c r="A19" s="13" t="inlineStr">
        <is>
          <t xml:space="preserve">   Testing &amp; QA</t>
        </is>
      </c>
      <c r="B19" s="14" t="inlineStr">
        <is>
          <t>QA Tester</t>
        </is>
      </c>
      <c r="C19" s="15">
        <f>$B$3+63</f>
        <v/>
      </c>
      <c r="D19" s="15">
        <f>C19+E19-1</f>
        <v/>
      </c>
      <c r="E19" s="16" t="n">
        <v>10</v>
      </c>
      <c r="F19" s="17" t="n">
        <v>0</v>
      </c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</row>
    <row r="20">
      <c r="A20" s="13" t="inlineStr">
        <is>
          <t xml:space="preserve">   Training</t>
        </is>
      </c>
      <c r="B20" s="14" t="inlineStr">
        <is>
          <t>Project Mgr</t>
        </is>
      </c>
      <c r="C20" s="15">
        <f>$B$3+70</f>
        <v/>
      </c>
      <c r="D20" s="15">
        <f>C20+E20-1</f>
        <v/>
      </c>
      <c r="E20" s="16" t="n">
        <v>4</v>
      </c>
      <c r="F20" s="17" t="n">
        <v>0</v>
      </c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</row>
    <row r="21">
      <c r="A21" s="13" t="inlineStr">
        <is>
          <t xml:space="preserve">   Go live</t>
        </is>
      </c>
      <c r="B21" s="14" t="inlineStr">
        <is>
          <t>Team</t>
        </is>
      </c>
      <c r="C21" s="15">
        <f>$B$3+75</f>
        <v/>
      </c>
      <c r="D21" s="15">
        <f>C21+E21-1</f>
        <v/>
      </c>
      <c r="E21" s="16" t="n">
        <v>2</v>
      </c>
      <c r="F21" s="17" t="n">
        <v>0</v>
      </c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</row>
    <row r="23">
      <c r="A23" s="18" t="inlineStr">
        <is>
          <t>Legend:</t>
        </is>
      </c>
      <c r="B23" s="19" t="n"/>
      <c r="C23" s="20" t="inlineStr">
        <is>
          <t>Completed</t>
        </is>
      </c>
      <c r="D23" s="21" t="n"/>
      <c r="E23" s="20" t="inlineStr">
        <is>
          <t>Remaining</t>
        </is>
      </c>
    </row>
    <row r="24">
      <c r="A24" s="22" t="inlineStr">
        <is>
          <t>Enter a start offset, duration and % done; End date, bars and progress update automatically.</t>
        </is>
      </c>
    </row>
  </sheetData>
  <mergeCells count="5">
    <mergeCell ref="B3:C3"/>
    <mergeCell ref="A1:V1"/>
    <mergeCell ref="F2:I2"/>
    <mergeCell ref="E23:F23"/>
    <mergeCell ref="B2:D2"/>
  </mergeCells>
  <conditionalFormatting sqref="G6:V21">
    <cfRule type="expression" priority="1" dxfId="0" stopIfTrue="1">
      <formula>AND($E6&lt;&gt;"",G$4&lt;$C6+$E6*$F6,G$4+6&gt;=$C6,G$4&lt;=$D6)</formula>
    </cfRule>
    <cfRule type="expression" priority="2" dxfId="1" stopIfTrue="1">
      <formula>AND($E6&lt;&gt;"",G$4+6&gt;=$C6,G$4&lt;=$D6)</formula>
    </cfRule>
    <cfRule type="expression" priority="3" dxfId="2" stopIfTrue="1">
      <formula>AND(TODAY()&gt;=G$4,TODAY()&lt;G$4+7)</formula>
    </cfRule>
  </conditionalFormatting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2026-10-17T12:40:49Z</dcterms:created>
  <dcterms:modified xmlns:dcterms="http://purl.org/dc/terms/" xmlns:xsi="http://www.w3.org/2001/XMLSchema-instance" xsi:type="dcterms:W3CDTF">2026-10-17T12:40:49Z</dcterms:modified>
</cp:coreProperties>
</file>