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ekly Payroll" sheetId="1" state="visible" r:id="rId1"/>
  </sheets>
  <definedNames>
    <definedName name="_xlnm.Print_Area" localSheetId="0">'Weekly Payroll'!$A$1:$J$23</definedName>
  </definedNames>
  <calcPr calcId="124519" fullCalcOnLoad="1"/>
</workbook>
</file>

<file path=xl/styles.xml><?xml version="1.0" encoding="utf-8"?>
<styleSheet xmlns="http://schemas.openxmlformats.org/spreadsheetml/2006/main">
  <numFmts count="6">
    <numFmt numFmtId="164" formatCode="yyyy-mm-dd"/>
    <numFmt numFmtId="165" formatCode="mmm d, yyyy"/>
    <numFmt numFmtId="166" formatCode="0.0&quot;x&quot;"/>
    <numFmt numFmtId="167" formatCode="0.0%"/>
    <numFmt numFmtId="168" formatCode="&quot;$&quot;#,##0.00"/>
    <numFmt numFmtId="169" formatCode="0.0"/>
  </numFmts>
  <fonts count="10">
    <font>
      <name val="Calibri"/>
      <family val="2"/>
      <color theme="1"/>
      <sz val="11"/>
      <scheme val="minor"/>
    </font>
    <font>
      <name val="Calibri"/>
      <b val="1"/>
      <color rgb="001B4F72"/>
      <sz val="20"/>
    </font>
    <font>
      <name val="Calibri"/>
      <b val="1"/>
      <color rgb="00404040"/>
      <sz val="10"/>
    </font>
    <font>
      <name val="Calibri"/>
      <b val="1"/>
      <color rgb="00262626"/>
      <sz val="10"/>
    </font>
    <font>
      <name val="Calibri"/>
      <b val="1"/>
      <color rgb="00404040"/>
      <sz val="8"/>
    </font>
    <font>
      <name val="Calibri"/>
      <b val="1"/>
      <color rgb="00262626"/>
      <sz val="11"/>
    </font>
    <font>
      <name val="Calibri"/>
      <b val="1"/>
      <color rgb="00FFFFFF"/>
      <sz val="10"/>
    </font>
    <font>
      <name val="Calibri"/>
      <color rgb="00262626"/>
      <sz val="10"/>
    </font>
    <font>
      <name val="Calibri"/>
      <color rgb="00262626"/>
      <sz val="11"/>
    </font>
    <font>
      <name val="Calibri"/>
      <i val="1"/>
      <color rgb="00595959"/>
      <sz val="9"/>
    </font>
  </fonts>
  <fills count="5">
    <fill>
      <patternFill/>
    </fill>
    <fill>
      <patternFill patternType="gray125"/>
    </fill>
    <fill>
      <patternFill patternType="solid">
        <fgColor rgb="00FFF2CC"/>
        <bgColor rgb="00FFF2CC"/>
      </patternFill>
    </fill>
    <fill>
      <patternFill patternType="solid">
        <fgColor rgb="001B4F72"/>
        <bgColor rgb="001B4F72"/>
      </patternFill>
    </fill>
    <fill>
      <patternFill patternType="solid">
        <fgColor rgb="00EAF2FB"/>
        <bgColor rgb="00EAF2FB"/>
      </patternFill>
    </fill>
  </fills>
  <borders count="5">
    <border>
      <left/>
      <right/>
      <top/>
      <bottom/>
      <diagonal/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  <border>
      <left/>
      <right/>
      <top style="thin">
        <color rgb="00A6A6A6"/>
      </top>
      <bottom/>
      <diagonal/>
    </border>
    <border>
      <left/>
      <right style="thin">
        <color rgb="00A6A6A6"/>
      </right>
      <top style="thin">
        <color rgb="00A6A6A6"/>
      </top>
      <bottom/>
      <diagonal/>
    </border>
    <border>
      <left/>
      <right style="thin">
        <color rgb="00A6A6A6"/>
      </right>
      <top style="thin">
        <color rgb="00A6A6A6"/>
      </top>
      <bottom style="thin">
        <color rgb="00A6A6A6"/>
      </bottom>
      <diagonal/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2" fillId="0" borderId="0" applyAlignment="1" pivotButton="0" quotePrefix="0" xfId="0">
      <alignment vertical="center"/>
    </xf>
    <xf numFmtId="165" fontId="3" fillId="2" borderId="1" applyAlignment="1" pivotButton="0" quotePrefix="0" xfId="0">
      <alignment horizontal="center" vertical="center"/>
    </xf>
    <xf numFmtId="0" fontId="0" fillId="0" borderId="4" pivotButton="0" quotePrefix="0" xfId="0"/>
    <xf numFmtId="1" fontId="5" fillId="2" borderId="1" applyAlignment="1" pivotButton="0" quotePrefix="0" xfId="0">
      <alignment horizontal="center" vertical="center"/>
    </xf>
    <xf numFmtId="166" fontId="5" fillId="2" borderId="1" applyAlignment="1" pivotButton="0" quotePrefix="0" xfId="0">
      <alignment horizontal="center" vertical="center"/>
    </xf>
    <xf numFmtId="167" fontId="5" fillId="2" borderId="1" applyAlignment="1" pivotButton="0" quotePrefix="0" xfId="0">
      <alignment horizontal="center" vertical="center"/>
    </xf>
    <xf numFmtId="0" fontId="4" fillId="0" borderId="0" applyAlignment="1" pivotButton="0" quotePrefix="0" xfId="0">
      <alignment horizontal="center" vertical="center" wrapText="1"/>
    </xf>
    <xf numFmtId="0" fontId="6" fillId="3" borderId="1" applyAlignment="1" pivotButton="0" quotePrefix="0" xfId="0">
      <alignment horizontal="center" vertical="center" wrapText="1"/>
    </xf>
    <xf numFmtId="0" fontId="7" fillId="0" borderId="1" applyAlignment="1" pivotButton="0" quotePrefix="0" xfId="0">
      <alignment vertical="center"/>
    </xf>
    <xf numFmtId="168" fontId="7" fillId="0" borderId="1" applyAlignment="1" pivotButton="0" quotePrefix="0" xfId="0">
      <alignment vertical="center"/>
    </xf>
    <xf numFmtId="169" fontId="7" fillId="0" borderId="1" applyAlignment="1" pivotButton="0" quotePrefix="0" xfId="0">
      <alignment horizontal="center" vertical="center"/>
    </xf>
    <xf numFmtId="168" fontId="3" fillId="0" borderId="1" applyAlignment="1" pivotButton="0" quotePrefix="0" xfId="0">
      <alignment vertical="center"/>
    </xf>
    <xf numFmtId="0" fontId="7" fillId="4" borderId="1" applyAlignment="1" pivotButton="0" quotePrefix="0" xfId="0">
      <alignment vertical="center"/>
    </xf>
    <xf numFmtId="168" fontId="7" fillId="4" borderId="1" applyAlignment="1" pivotButton="0" quotePrefix="0" xfId="0">
      <alignment vertical="center"/>
    </xf>
    <xf numFmtId="169" fontId="7" fillId="4" borderId="1" applyAlignment="1" pivotButton="0" quotePrefix="0" xfId="0">
      <alignment horizontal="center" vertical="center"/>
    </xf>
    <xf numFmtId="168" fontId="3" fillId="4" borderId="1" applyAlignment="1" pivotButton="0" quotePrefix="0" xfId="0">
      <alignment vertical="center"/>
    </xf>
    <xf numFmtId="0" fontId="6" fillId="3" borderId="1" applyAlignment="1" pivotButton="0" quotePrefix="0" xfId="0">
      <alignment vertical="center"/>
    </xf>
    <xf numFmtId="0" fontId="8" fillId="3" borderId="1" applyAlignment="1" pivotButton="0" quotePrefix="0" xfId="0">
      <alignment vertical="center"/>
    </xf>
    <xf numFmtId="169" fontId="6" fillId="3" borderId="1" applyAlignment="1" pivotButton="0" quotePrefix="0" xfId="0">
      <alignment horizontal="center" vertical="center"/>
    </xf>
    <xf numFmtId="168" fontId="6" fillId="3" borderId="1" applyAlignment="1" pivotButton="0" quotePrefix="0" xfId="0">
      <alignment vertical="center"/>
    </xf>
    <xf numFmtId="0" fontId="9" fillId="0" borderId="0" applyAlignment="1" pivotButton="0" quotePrefix="0" xfId="0">
      <alignment vertical="center"/>
    </xf>
  </cellXfs>
  <cellStyles count="1">
    <cellStyle name="Normal" xfId="0" builtinId="0" hidden="0"/>
  </cellStyles>
  <dxfs count="1">
    <dxf>
      <font>
        <b val="1"/>
        <color rgb="00843C0C"/>
      </font>
      <fill>
        <patternFill patternType="solid">
          <fgColor rgb="00FCE4D6"/>
          <bgColor rgb="00FCE4D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23"/>
  <sheetViews>
    <sheetView showGridLines="0" workbookViewId="0">
      <selection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13" customWidth="1" min="6" max="6"/>
    <col width="13" customWidth="1" min="7" max="7"/>
    <col width="13" customWidth="1" min="8" max="8"/>
    <col width="13" customWidth="1" min="9" max="9"/>
    <col width="14" customWidth="1" min="10" max="10"/>
  </cols>
  <sheetData>
    <row r="1">
      <c r="A1" s="1" t="inlineStr">
        <is>
          <t>HOURLY PAYROLL TEMPLATE WITH OVERTIME</t>
        </is>
      </c>
    </row>
    <row r="2">
      <c r="A2" s="2" t="inlineStr">
        <is>
          <t>Pay period ending:</t>
        </is>
      </c>
      <c r="B2" s="3" t="n">
        <v>46332</v>
      </c>
      <c r="C2" s="4" t="n"/>
      <c r="D2" s="5" t="n">
        <v>40</v>
      </c>
      <c r="F2" s="6" t="n">
        <v>1.5</v>
      </c>
      <c r="H2" s="7" t="n">
        <v>0.12</v>
      </c>
      <c r="J2" s="7" t="n">
        <v>0.03</v>
      </c>
    </row>
    <row r="3" ht="26" customHeight="1">
      <c r="D3" s="8" t="inlineStr">
        <is>
          <t>Overtime after (hrs)</t>
        </is>
      </c>
      <c r="F3" s="8" t="inlineStr">
        <is>
          <t>Overtime rate (x)</t>
        </is>
      </c>
      <c r="H3" s="8" t="inlineStr">
        <is>
          <t>Tax withholding %</t>
        </is>
      </c>
      <c r="J3" s="8" t="inlineStr">
        <is>
          <t>Other deduction %</t>
        </is>
      </c>
    </row>
    <row r="5">
      <c r="A5" s="9" t="inlineStr">
        <is>
          <t>Employee</t>
        </is>
      </c>
      <c r="B5" s="9" t="inlineStr">
        <is>
          <t>Hourly rate</t>
        </is>
      </c>
      <c r="C5" s="9" t="inlineStr">
        <is>
          <t>Hours worked</t>
        </is>
      </c>
      <c r="D5" s="9" t="inlineStr">
        <is>
          <t>Regular hours</t>
        </is>
      </c>
      <c r="E5" s="9" t="inlineStr">
        <is>
          <t>Overtime hours</t>
        </is>
      </c>
      <c r="F5" s="9" t="inlineStr">
        <is>
          <t>Regular pay</t>
        </is>
      </c>
      <c r="G5" s="9" t="inlineStr">
        <is>
          <t>Overtime pay</t>
        </is>
      </c>
      <c r="H5" s="9" t="inlineStr">
        <is>
          <t>Gross pay</t>
        </is>
      </c>
      <c r="I5" s="9" t="inlineStr">
        <is>
          <t>Deductions</t>
        </is>
      </c>
      <c r="J5" s="9" t="inlineStr">
        <is>
          <t>Net pay</t>
        </is>
      </c>
    </row>
    <row r="6">
      <c r="A6" s="10" t="inlineStr">
        <is>
          <t>Ahmed Khan</t>
        </is>
      </c>
      <c r="B6" s="11" t="n">
        <v>18.5</v>
      </c>
      <c r="C6" s="12" t="n">
        <v>42</v>
      </c>
      <c r="D6" s="12">
        <f>IF($C6="","",MIN(C6,$D$2))</f>
        <v/>
      </c>
      <c r="E6" s="12">
        <f>IF($C6="","",MAX(C6-$D$2,0))</f>
        <v/>
      </c>
      <c r="F6" s="11">
        <f>IF($C6="","",D6*B6)</f>
        <v/>
      </c>
      <c r="G6" s="11">
        <f>IF($C6="","",E6*B6*$F$2)</f>
        <v/>
      </c>
      <c r="H6" s="13">
        <f>IF($C6="","",F6+G6)</f>
        <v/>
      </c>
      <c r="I6" s="11">
        <f>IF($C6="","",H6*($H$2+$J$2))</f>
        <v/>
      </c>
      <c r="J6" s="13">
        <f>IF($C6="","",H6-I6)</f>
        <v/>
      </c>
    </row>
    <row r="7">
      <c r="A7" s="14" t="inlineStr">
        <is>
          <t>Julia Weber</t>
        </is>
      </c>
      <c r="B7" s="15" t="n">
        <v>22</v>
      </c>
      <c r="C7" s="16" t="n">
        <v>40</v>
      </c>
      <c r="D7" s="16">
        <f>IF($C7="","",MIN(C7,$D$2))</f>
        <v/>
      </c>
      <c r="E7" s="16">
        <f>IF($C7="","",MAX(C7-$D$2,0))</f>
        <v/>
      </c>
      <c r="F7" s="15">
        <f>IF($C7="","",D7*B7)</f>
        <v/>
      </c>
      <c r="G7" s="15">
        <f>IF($C7="","",E7*B7*$F$2)</f>
        <v/>
      </c>
      <c r="H7" s="17">
        <f>IF($C7="","",F7+G7)</f>
        <v/>
      </c>
      <c r="I7" s="15">
        <f>IF($C7="","",H7*($H$2+$J$2))</f>
        <v/>
      </c>
      <c r="J7" s="17">
        <f>IF($C7="","",H7-I7)</f>
        <v/>
      </c>
    </row>
    <row r="8">
      <c r="A8" s="10" t="inlineStr">
        <is>
          <t>Tom Becker</t>
        </is>
      </c>
      <c r="B8" s="11" t="n">
        <v>16.75</v>
      </c>
      <c r="C8" s="12" t="n">
        <v>38.5</v>
      </c>
      <c r="D8" s="12">
        <f>IF($C8="","",MIN(C8,$D$2))</f>
        <v/>
      </c>
      <c r="E8" s="12">
        <f>IF($C8="","",MAX(C8-$D$2,0))</f>
        <v/>
      </c>
      <c r="F8" s="11">
        <f>IF($C8="","",D8*B8)</f>
        <v/>
      </c>
      <c r="G8" s="11">
        <f>IF($C8="","",E8*B8*$F$2)</f>
        <v/>
      </c>
      <c r="H8" s="13">
        <f>IF($C8="","",F8+G8)</f>
        <v/>
      </c>
      <c r="I8" s="11">
        <f>IF($C8="","",H8*($H$2+$J$2))</f>
        <v/>
      </c>
      <c r="J8" s="13">
        <f>IF($C8="","",H8-I8)</f>
        <v/>
      </c>
    </row>
    <row r="9">
      <c r="A9" s="14" t="inlineStr">
        <is>
          <t>Maria Lopez</t>
        </is>
      </c>
      <c r="B9" s="15" t="n">
        <v>25</v>
      </c>
      <c r="C9" s="16" t="n">
        <v>45</v>
      </c>
      <c r="D9" s="16">
        <f>IF($C9="","",MIN(C9,$D$2))</f>
        <v/>
      </c>
      <c r="E9" s="16">
        <f>IF($C9="","",MAX(C9-$D$2,0))</f>
        <v/>
      </c>
      <c r="F9" s="15">
        <f>IF($C9="","",D9*B9)</f>
        <v/>
      </c>
      <c r="G9" s="15">
        <f>IF($C9="","",E9*B9*$F$2)</f>
        <v/>
      </c>
      <c r="H9" s="17">
        <f>IF($C9="","",F9+G9)</f>
        <v/>
      </c>
      <c r="I9" s="15">
        <f>IF($C9="","",H9*($H$2+$J$2))</f>
        <v/>
      </c>
      <c r="J9" s="17">
        <f>IF($C9="","",H9-I9)</f>
        <v/>
      </c>
    </row>
    <row r="10">
      <c r="A10" s="10" t="inlineStr">
        <is>
          <t>Sam Wilson</t>
        </is>
      </c>
      <c r="B10" s="11" t="n">
        <v>15</v>
      </c>
      <c r="C10" s="12" t="n">
        <v>32</v>
      </c>
      <c r="D10" s="12">
        <f>IF($C10="","",MIN(C10,$D$2))</f>
        <v/>
      </c>
      <c r="E10" s="12">
        <f>IF($C10="","",MAX(C10-$D$2,0))</f>
        <v/>
      </c>
      <c r="F10" s="11">
        <f>IF($C10="","",D10*B10)</f>
        <v/>
      </c>
      <c r="G10" s="11">
        <f>IF($C10="","",E10*B10*$F$2)</f>
        <v/>
      </c>
      <c r="H10" s="13">
        <f>IF($C10="","",F10+G10)</f>
        <v/>
      </c>
      <c r="I10" s="11">
        <f>IF($C10="","",H10*($H$2+$J$2))</f>
        <v/>
      </c>
      <c r="J10" s="13">
        <f>IF($C10="","",H10-I10)</f>
        <v/>
      </c>
    </row>
    <row r="11">
      <c r="A11" s="14" t="inlineStr">
        <is>
          <t>Rita Gomez</t>
        </is>
      </c>
      <c r="B11" s="15" t="n">
        <v>19.25</v>
      </c>
      <c r="C11" s="16" t="n">
        <v>40</v>
      </c>
      <c r="D11" s="16">
        <f>IF($C11="","",MIN(C11,$D$2))</f>
        <v/>
      </c>
      <c r="E11" s="16">
        <f>IF($C11="","",MAX(C11-$D$2,0))</f>
        <v/>
      </c>
      <c r="F11" s="15">
        <f>IF($C11="","",D11*B11)</f>
        <v/>
      </c>
      <c r="G11" s="15">
        <f>IF($C11="","",E11*B11*$F$2)</f>
        <v/>
      </c>
      <c r="H11" s="17">
        <f>IF($C11="","",F11+G11)</f>
        <v/>
      </c>
      <c r="I11" s="15">
        <f>IF($C11="","",H11*($H$2+$J$2))</f>
        <v/>
      </c>
      <c r="J11" s="17">
        <f>IF($C11="","",H11-I11)</f>
        <v/>
      </c>
    </row>
    <row r="12">
      <c r="A12" s="10" t="inlineStr">
        <is>
          <t>Hannah Lee</t>
        </is>
      </c>
      <c r="B12" s="11" t="n">
        <v>21</v>
      </c>
      <c r="C12" s="12" t="n">
        <v>36</v>
      </c>
      <c r="D12" s="12">
        <f>IF($C12="","",MIN(C12,$D$2))</f>
        <v/>
      </c>
      <c r="E12" s="12">
        <f>IF($C12="","",MAX(C12-$D$2,0))</f>
        <v/>
      </c>
      <c r="F12" s="11">
        <f>IF($C12="","",D12*B12)</f>
        <v/>
      </c>
      <c r="G12" s="11">
        <f>IF($C12="","",E12*B12*$F$2)</f>
        <v/>
      </c>
      <c r="H12" s="13">
        <f>IF($C12="","",F12+G12)</f>
        <v/>
      </c>
      <c r="I12" s="11">
        <f>IF($C12="","",H12*($H$2+$J$2))</f>
        <v/>
      </c>
      <c r="J12" s="13">
        <f>IF($C12="","",H12-I12)</f>
        <v/>
      </c>
    </row>
    <row r="13">
      <c r="A13" s="14" t="inlineStr">
        <is>
          <t>Marcus Cole</t>
        </is>
      </c>
      <c r="B13" s="15" t="n">
        <v>17.5</v>
      </c>
      <c r="C13" s="16" t="n">
        <v>44</v>
      </c>
      <c r="D13" s="16">
        <f>IF($C13="","",MIN(C13,$D$2))</f>
        <v/>
      </c>
      <c r="E13" s="16">
        <f>IF($C13="","",MAX(C13-$D$2,0))</f>
        <v/>
      </c>
      <c r="F13" s="15">
        <f>IF($C13="","",D13*B13)</f>
        <v/>
      </c>
      <c r="G13" s="15">
        <f>IF($C13="","",E13*B13*$F$2)</f>
        <v/>
      </c>
      <c r="H13" s="17">
        <f>IF($C13="","",F13+G13)</f>
        <v/>
      </c>
      <c r="I13" s="15">
        <f>IF($C13="","",H13*($H$2+$J$2))</f>
        <v/>
      </c>
      <c r="J13" s="17">
        <f>IF($C13="","",H13-I13)</f>
        <v/>
      </c>
    </row>
    <row r="14">
      <c r="A14" s="10" t="n"/>
      <c r="B14" s="11" t="n"/>
      <c r="C14" s="12" t="n"/>
      <c r="D14" s="12">
        <f>IF($C14="","",MIN(C14,$D$2))</f>
        <v/>
      </c>
      <c r="E14" s="12">
        <f>IF($C14="","",MAX(C14-$D$2,0))</f>
        <v/>
      </c>
      <c r="F14" s="11">
        <f>IF($C14="","",D14*B14)</f>
        <v/>
      </c>
      <c r="G14" s="11">
        <f>IF($C14="","",E14*B14*$F$2)</f>
        <v/>
      </c>
      <c r="H14" s="13">
        <f>IF($C14="","",F14+G14)</f>
        <v/>
      </c>
      <c r="I14" s="11">
        <f>IF($C14="","",H14*($H$2+$J$2))</f>
        <v/>
      </c>
      <c r="J14" s="13">
        <f>IF($C14="","",H14-I14)</f>
        <v/>
      </c>
    </row>
    <row r="15">
      <c r="A15" s="14" t="n"/>
      <c r="B15" s="15" t="n"/>
      <c r="C15" s="16" t="n"/>
      <c r="D15" s="16">
        <f>IF($C15="","",MIN(C15,$D$2))</f>
        <v/>
      </c>
      <c r="E15" s="16">
        <f>IF($C15="","",MAX(C15-$D$2,0))</f>
        <v/>
      </c>
      <c r="F15" s="15">
        <f>IF($C15="","",D15*B15)</f>
        <v/>
      </c>
      <c r="G15" s="15">
        <f>IF($C15="","",E15*B15*$F$2)</f>
        <v/>
      </c>
      <c r="H15" s="17">
        <f>IF($C15="","",F15+G15)</f>
        <v/>
      </c>
      <c r="I15" s="15">
        <f>IF($C15="","",H15*($H$2+$J$2))</f>
        <v/>
      </c>
      <c r="J15" s="17">
        <f>IF($C15="","",H15-I15)</f>
        <v/>
      </c>
    </row>
    <row r="16">
      <c r="A16" s="10" t="n"/>
      <c r="B16" s="11" t="n"/>
      <c r="C16" s="12" t="n"/>
      <c r="D16" s="12">
        <f>IF($C16="","",MIN(C16,$D$2))</f>
        <v/>
      </c>
      <c r="E16" s="12">
        <f>IF($C16="","",MAX(C16-$D$2,0))</f>
        <v/>
      </c>
      <c r="F16" s="11">
        <f>IF($C16="","",D16*B16)</f>
        <v/>
      </c>
      <c r="G16" s="11">
        <f>IF($C16="","",E16*B16*$F$2)</f>
        <v/>
      </c>
      <c r="H16" s="13">
        <f>IF($C16="","",F16+G16)</f>
        <v/>
      </c>
      <c r="I16" s="11">
        <f>IF($C16="","",H16*($H$2+$J$2))</f>
        <v/>
      </c>
      <c r="J16" s="13">
        <f>IF($C16="","",H16-I16)</f>
        <v/>
      </c>
    </row>
    <row r="17">
      <c r="A17" s="14" t="n"/>
      <c r="B17" s="15" t="n"/>
      <c r="C17" s="16" t="n"/>
      <c r="D17" s="16">
        <f>IF($C17="","",MIN(C17,$D$2))</f>
        <v/>
      </c>
      <c r="E17" s="16">
        <f>IF($C17="","",MAX(C17-$D$2,0))</f>
        <v/>
      </c>
      <c r="F17" s="15">
        <f>IF($C17="","",D17*B17)</f>
        <v/>
      </c>
      <c r="G17" s="15">
        <f>IF($C17="","",E17*B17*$F$2)</f>
        <v/>
      </c>
      <c r="H17" s="17">
        <f>IF($C17="","",F17+G17)</f>
        <v/>
      </c>
      <c r="I17" s="15">
        <f>IF($C17="","",H17*($H$2+$J$2))</f>
        <v/>
      </c>
      <c r="J17" s="17">
        <f>IF($C17="","",H17-I17)</f>
        <v/>
      </c>
    </row>
    <row r="18">
      <c r="A18" s="10" t="n"/>
      <c r="B18" s="11" t="n"/>
      <c r="C18" s="12" t="n"/>
      <c r="D18" s="12">
        <f>IF($C18="","",MIN(C18,$D$2))</f>
        <v/>
      </c>
      <c r="E18" s="12">
        <f>IF($C18="","",MAX(C18-$D$2,0))</f>
        <v/>
      </c>
      <c r="F18" s="11">
        <f>IF($C18="","",D18*B18)</f>
        <v/>
      </c>
      <c r="G18" s="11">
        <f>IF($C18="","",E18*B18*$F$2)</f>
        <v/>
      </c>
      <c r="H18" s="13">
        <f>IF($C18="","",F18+G18)</f>
        <v/>
      </c>
      <c r="I18" s="11">
        <f>IF($C18="","",H18*($H$2+$J$2))</f>
        <v/>
      </c>
      <c r="J18" s="13">
        <f>IF($C18="","",H18-I18)</f>
        <v/>
      </c>
    </row>
    <row r="19">
      <c r="A19" s="14" t="n"/>
      <c r="B19" s="15" t="n"/>
      <c r="C19" s="16" t="n"/>
      <c r="D19" s="16">
        <f>IF($C19="","",MIN(C19,$D$2))</f>
        <v/>
      </c>
      <c r="E19" s="16">
        <f>IF($C19="","",MAX(C19-$D$2,0))</f>
        <v/>
      </c>
      <c r="F19" s="15">
        <f>IF($C19="","",D19*B19)</f>
        <v/>
      </c>
      <c r="G19" s="15">
        <f>IF($C19="","",E19*B19*$F$2)</f>
        <v/>
      </c>
      <c r="H19" s="17">
        <f>IF($C19="","",F19+G19)</f>
        <v/>
      </c>
      <c r="I19" s="15">
        <f>IF($C19="","",H19*($H$2+$J$2))</f>
        <v/>
      </c>
      <c r="J19" s="17">
        <f>IF($C19="","",H19-I19)</f>
        <v/>
      </c>
    </row>
    <row r="20">
      <c r="A20" s="10" t="n"/>
      <c r="B20" s="11" t="n"/>
      <c r="C20" s="12" t="n"/>
      <c r="D20" s="12">
        <f>IF($C20="","",MIN(C20,$D$2))</f>
        <v/>
      </c>
      <c r="E20" s="12">
        <f>IF($C20="","",MAX(C20-$D$2,0))</f>
        <v/>
      </c>
      <c r="F20" s="11">
        <f>IF($C20="","",D20*B20)</f>
        <v/>
      </c>
      <c r="G20" s="11">
        <f>IF($C20="","",E20*B20*$F$2)</f>
        <v/>
      </c>
      <c r="H20" s="13">
        <f>IF($C20="","",F20+G20)</f>
        <v/>
      </c>
      <c r="I20" s="11">
        <f>IF($C20="","",H20*($H$2+$J$2))</f>
        <v/>
      </c>
      <c r="J20" s="13">
        <f>IF($C20="","",H20-I20)</f>
        <v/>
      </c>
    </row>
    <row r="21">
      <c r="A21" s="18" t="inlineStr">
        <is>
          <t>TOTALS</t>
        </is>
      </c>
      <c r="B21" s="19" t="n"/>
      <c r="C21" s="20">
        <f>SUM(C6:C20)</f>
        <v/>
      </c>
      <c r="D21" s="20">
        <f>SUM(D6:D20)</f>
        <v/>
      </c>
      <c r="E21" s="20">
        <f>SUM(E6:E20)</f>
        <v/>
      </c>
      <c r="F21" s="21">
        <f>SUM(F6:F20)</f>
        <v/>
      </c>
      <c r="G21" s="21">
        <f>SUM(G6:G20)</f>
        <v/>
      </c>
      <c r="H21" s="21">
        <f>SUM(H6:H20)</f>
        <v/>
      </c>
      <c r="I21" s="21">
        <f>SUM(I6:I20)</f>
        <v/>
      </c>
      <c r="J21" s="21">
        <f>SUM(J6:J20)</f>
        <v/>
      </c>
    </row>
    <row r="23">
      <c r="A23" s="22" t="inlineStr">
        <is>
          <t>Yellow cells are inputs. Tax and deduction percentages are examples only; replace them with the rates that apply to you.</t>
        </is>
      </c>
    </row>
  </sheetData>
  <mergeCells count="2">
    <mergeCell ref="A1:J1"/>
    <mergeCell ref="B2:C2"/>
  </mergeCells>
  <conditionalFormatting sqref="E6:E20">
    <cfRule type="expression" priority="1" dxfId="0">
      <formula>AND(ISNUMBER(E6),E6&gt;0)</formula>
    </cfRule>
  </conditionalFormatting>
  <printOptions horizontalCentered="1"/>
  <pageMargins left="0.4" right="0.4" top="0.4" bottom="0.4" header="0.5" footer="0.5"/>
  <pageSetup orientation="landscape" paperSize="1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2026-10-28T04:02:04Z</dcterms:created>
  <dcterms:modified xmlns:dcterms="http://purl.org/dc/terms/" xmlns:xsi="http://www.w3.org/2001/XMLSchema-instance" xsi:type="dcterms:W3CDTF">2026-10-28T04:02:04Z</dcterms:modified>
</cp:coreProperties>
</file>